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40" windowWidth="18600" windowHeight="11130"/>
  </bookViews>
  <sheets>
    <sheet name="Лист1" sheetId="1" r:id="rId1"/>
  </sheets>
  <definedNames>
    <definedName name="_xlnm.Print_Titles" localSheetId="0">Лист1!$5:$7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9" i="1" l="1"/>
  <c r="H469" i="1"/>
  <c r="I63" i="1"/>
  <c r="H63" i="1"/>
  <c r="I59" i="1"/>
  <c r="H59" i="1"/>
  <c r="H233" i="1" l="1"/>
  <c r="H227" i="1"/>
  <c r="H245" i="1"/>
  <c r="I247" i="1"/>
  <c r="I245" i="1" s="1"/>
  <c r="I356" i="1"/>
  <c r="H356" i="1"/>
  <c r="I352" i="1"/>
  <c r="I351" i="1"/>
  <c r="H350" i="1"/>
  <c r="I350" i="1" l="1"/>
  <c r="H92" i="1"/>
  <c r="I42" i="1"/>
  <c r="H42" i="1"/>
  <c r="H337" i="1"/>
  <c r="H176" i="1"/>
  <c r="H10" i="1" l="1"/>
  <c r="I92" i="1" l="1"/>
  <c r="I69" i="1"/>
  <c r="H69" i="1"/>
  <c r="I13" i="1"/>
  <c r="I10" i="1" s="1"/>
  <c r="I260" i="1" l="1"/>
  <c r="I176" i="1" l="1"/>
  <c r="I452" i="1" l="1"/>
  <c r="H452" i="1"/>
  <c r="I337" i="1"/>
  <c r="I215" i="1"/>
  <c r="I286" i="1" l="1"/>
  <c r="H286" i="1"/>
  <c r="I235" i="1"/>
  <c r="I234" i="1"/>
  <c r="I213" i="1"/>
  <c r="I227" i="1"/>
  <c r="H213" i="1"/>
  <c r="I233" i="1" l="1"/>
</calcChain>
</file>

<file path=xl/comments1.xml><?xml version="1.0" encoding="utf-8"?>
<comments xmlns="http://schemas.openxmlformats.org/spreadsheetml/2006/main">
  <authors>
    <author>Филиппова Ирина Владимировна</author>
  </authors>
  <commentList>
    <comment ref="F459" authorId="0">
      <text>
        <r>
          <rPr>
            <b/>
            <sz val="9"/>
            <color indexed="81"/>
            <rFont val="Tahoma"/>
            <family val="2"/>
            <charset val="204"/>
          </rPr>
          <t>Филиппова Ирина Владимировна:</t>
        </r>
        <r>
          <rPr>
            <sz val="9"/>
            <color indexed="81"/>
            <rFont val="Tahoma"/>
            <family val="2"/>
            <charset val="204"/>
          </rPr>
          <t xml:space="preserve">
не выполнено</t>
        </r>
      </text>
    </comment>
  </commentList>
</comments>
</file>

<file path=xl/sharedStrings.xml><?xml version="1.0" encoding="utf-8"?>
<sst xmlns="http://schemas.openxmlformats.org/spreadsheetml/2006/main" count="1213" uniqueCount="507">
  <si>
    <t>Муниципальная программа МО ГО "Сыктывкар" "Развитие образования"</t>
  </si>
  <si>
    <t>Отчетный период 9 месяцев 2019 г.</t>
  </si>
  <si>
    <t>Ответственный исполнитель: Управление образования администрации  МО ГО "Сыктывкар"</t>
  </si>
  <si>
    <t>№</t>
  </si>
  <si>
    <t>Наименование подпрограммы, основного мероприятия, мероприятия, контрольного события программы</t>
  </si>
  <si>
    <t>Статус контрольного события</t>
  </si>
  <si>
    <t>Ответственный исполнитель</t>
  </si>
  <si>
    <t>План</t>
  </si>
  <si>
    <t>Факт</t>
  </si>
  <si>
    <t>Дата наступления контрольного события в отчетном периоде</t>
  </si>
  <si>
    <t>Источник финансирования</t>
  </si>
  <si>
    <t>План на отчетную дату</t>
  </si>
  <si>
    <t>Кассовое исполнение на отчетную дату</t>
  </si>
  <si>
    <t>Расходы на реализацию программы, тыс. руб.</t>
  </si>
  <si>
    <t>Подпрограмма 1 «Развитие дошкольного образования»</t>
  </si>
  <si>
    <t>Подпрограмма 2 "Развитие общего образования"</t>
  </si>
  <si>
    <t>Подпрограмма 3 "Дети и молодежь города Сыктывкара"</t>
  </si>
  <si>
    <t>Подпрограмма 4 "Оздоровление и отдых детей, проживающих в МО ГО "Сыктывкар"</t>
  </si>
  <si>
    <t>Заместители  начальника УДО Боровкова Н.В., Мишарина Г.И.</t>
  </si>
  <si>
    <t>Консультант УДО Куликова С.С.</t>
  </si>
  <si>
    <t>Заместители начальника УДО Боровкова Н.В., Мишарина Г.И.</t>
  </si>
  <si>
    <t>Консультант УДО Славгородская Е.М.</t>
  </si>
  <si>
    <t>Начальник отдела УДО Коданева Е.Н.</t>
  </si>
  <si>
    <t>Начальник отдела УДО Гуторова О.В.</t>
  </si>
  <si>
    <t>Заместитель начальника УДО Ганов М.И.</t>
  </si>
  <si>
    <t>Начальник Управления архитектуры, городского строительства и землепользования Осипов В.В. Начальник управления капитального строительства Садовский А.В.</t>
  </si>
  <si>
    <t>Заместитель начальника УДО Боровкова Н.В., начальник отдела Гуторова О.В.</t>
  </si>
  <si>
    <t>Консультант  УДО Славгородская Е.М.</t>
  </si>
  <si>
    <t>Начальники отделов Коданева Е.Н., Скорик Н.Н.</t>
  </si>
  <si>
    <t>Начальник отдела Коданева Е.Н.</t>
  </si>
  <si>
    <t>Заместитель начальника УДО Мишарина Г.И., начальник отдела УДО Коданева Е.Н.</t>
  </si>
  <si>
    <t>Ведущий специалист УДО Мишарина А.Е.</t>
  </si>
  <si>
    <t>Заместитель начальника отдела УДО Выучейская А.Ф.</t>
  </si>
  <si>
    <t>Зам. начальника УО Котелина Н.Е., Михайлова Л.В., Скокова М.Н., Золотарчук О.М.</t>
  </si>
  <si>
    <t>Зам. начальника УО Котелина Н.Е., Золотарчук О.М., Скокова М.М., начальник отдела Порошкина О.В.</t>
  </si>
  <si>
    <t>Зам. начальника УО Котелина Н.Е., Скокова М.Н., начальник отдела Порошкина О.В.</t>
  </si>
  <si>
    <t>Зам. начальника УО Золотарчук О.М., начальник отдела Борисова С.В.</t>
  </si>
  <si>
    <t>Зам. начальника УО Котелина Н.Е., Скокова М.Н., начальник отдела Порошкина О.В., директор МУ ДПО "ЦРО" Гузь И.Н.</t>
  </si>
  <si>
    <t>Зам. начальника УО Котелина Н.Е., Скокова М.Н.</t>
  </si>
  <si>
    <t>Зам. начальника УО Михайлова Л.В., Скокова М.Н., директор МУ ДПО "ЦРО" Гузь И.Н.</t>
  </si>
  <si>
    <t>Зам. начальника УО Котелина Н.Е., Скокова М.Н., консультант Меньшикова Т.С.</t>
  </si>
  <si>
    <t>Зам. начальника Котелина Н.Е., Золотарчук О.М.</t>
  </si>
  <si>
    <t>Зам. начальника Котелина Н.Е.</t>
  </si>
  <si>
    <t>Зам. начальника Котелина Н.Е., Скокова М.Н., Золотарчук О.М.</t>
  </si>
  <si>
    <t>Зам. начальника УО Котелина Н.Е., Скокова М.Н., Золотарчук О.М.</t>
  </si>
  <si>
    <t>Консультант Меньшикова Т.С.</t>
  </si>
  <si>
    <t>Консультант Кислякова М.Н.</t>
  </si>
  <si>
    <t>Начальник УАГС и З Осипов В.В., И.о.начальника БУ "УКС МО ГО "Сыктывкар" Садовский А.В.</t>
  </si>
  <si>
    <t>Начальник УАГС и З Осипов В.В., начальник БУ "УКС МО ГО "Сыктывкар" Садовский А.В.</t>
  </si>
  <si>
    <t>Начальник УАГС и З администрации МО ГО "Сыктывкар" Осипов В.В., начальник БУ "УКС МО ГО "Сыктывкар" Садовский А.В.</t>
  </si>
  <si>
    <t>Начальник УАГС и З Осипов В.В., и.о начальника БУ «УКС МО ГО «Сыктывкар» Садовский А.В.</t>
  </si>
  <si>
    <t>Зам. начальника УО Котелина Н.Е.</t>
  </si>
  <si>
    <t xml:space="preserve">Зам. начальника УО Котелина Н.Е., Скокова М.Н., начальник отдела Порошкина О.В., директор МУ ДПО "ЦРО" Гузь И.Н. </t>
  </si>
  <si>
    <t>Зам. начальника УО Михайлова Л.В., директор МУ ДПО "ЦРО" Гузь И.Н.</t>
  </si>
  <si>
    <t>Зам. начальника Михайлова Л.В., начальник отдела Первакова О.В.</t>
  </si>
  <si>
    <t>Зам. начальника УО Михайлова Л.В., Золотарчук О.М., начальник отдела Аюгова М.М.</t>
  </si>
  <si>
    <t>Начальник отдела Первакова О.В.</t>
  </si>
  <si>
    <t>Зам. начальника УО Михайлова Л.В., начальник отдела Первакова О.В., директор МУ ДПО "ЦРО" Гузь И.Н.</t>
  </si>
  <si>
    <t>Зам. начальника УО Михайлова Л.В., консультант Меньшикова Т.С.</t>
  </si>
  <si>
    <t>Зам. начальника УО Михайлова Л.В., Золотарчук О.М.</t>
  </si>
  <si>
    <t xml:space="preserve">Зам. начальника УО Михайлова Л.В., Золотарчук О.М. </t>
  </si>
  <si>
    <t>Зам. Начальника УО Михайлова Л.В., начальник отдела Аюгова М.М.</t>
  </si>
  <si>
    <t>Зам. начальника УО Михайлова Л.В., Скокова М.Н.</t>
  </si>
  <si>
    <t>Зам. начальника УО Михайлова Л.В., начальник отдела Аюгова М.М.</t>
  </si>
  <si>
    <t>Зам.начальника УО Михайлова Л.В., начальник отдела Аюгова М.М.</t>
  </si>
  <si>
    <t>Директор МУ ДПО «ЦРО» Гузь И.Н.</t>
  </si>
  <si>
    <t>Зам. начальника УО Котелина Н.Е., консультант Меньшикова Т.С.</t>
  </si>
  <si>
    <t>Зам. начальника УО Золотарчук О.М., зам. начальника УО Михайлова Л.В., начальник отдела Борисова С.В., зам. начальника отдела Геллерт Е.Е.</t>
  </si>
  <si>
    <t>Зам. начальника УО Михайлова Л.В., начальник отдела Аюгова М.М., директор МУ ДПО "ЦРО" Гузь И.Н.</t>
  </si>
  <si>
    <t>Зам. начальника УО Михайлова Л.В., Скокова М.Н., начальник отдела Аюгова М.М.</t>
  </si>
  <si>
    <t>Зам. начальника УО Михайлова Л.В., Скокова М.Н., начальник отдела Аюгова М.М., директор МУ ДПО "ЦРО" Гузь И.Н.</t>
  </si>
  <si>
    <t>Зам. начальника УО Михайлова Л.В., Золотарчук О.М., начальники отделов Аюгова М.М., Комарова Л.А.</t>
  </si>
  <si>
    <t>ежеквартально до 20 числа месяца, следующего за отчетным</t>
  </si>
  <si>
    <t>ежеквартально до 15 числа месяца следующего за отчетным</t>
  </si>
  <si>
    <t>ежеквартально до 10 числа месяца, следующего за отчетным кварталом</t>
  </si>
  <si>
    <t>ежеквартально до 20 числа месяца, следующего за отчетным кварталом</t>
  </si>
  <si>
    <t>3 квартал</t>
  </si>
  <si>
    <t>Ежеквартально до 20 числа месяца, следующего за отчетным кварталом</t>
  </si>
  <si>
    <t>4 квартал</t>
  </si>
  <si>
    <t>1 квартал</t>
  </si>
  <si>
    <t>2,3 квартал</t>
  </si>
  <si>
    <t>До 20 числа месяца, следующего за отчетным кварталом</t>
  </si>
  <si>
    <t>До 15 числа месяца, следующего за отчетным кварталом</t>
  </si>
  <si>
    <t>2 квартал</t>
  </si>
  <si>
    <t>2,3,4 квартал</t>
  </si>
  <si>
    <t>ежеквартально</t>
  </si>
  <si>
    <t>ежемесячно</t>
  </si>
  <si>
    <t>30.06.2019 31.12.2019</t>
  </si>
  <si>
    <t>выполнено в срок</t>
  </si>
  <si>
    <t>срок не наступил</t>
  </si>
  <si>
    <t>выполнено раньше срока</t>
  </si>
  <si>
    <t>Зам. начальника УО Котелина Н.Е., Скокова М.Н., начальник отдела УО Порошкина О.В., директор МУ ДПО "ЦРО" Гузь И.Н.</t>
  </si>
  <si>
    <t>Зам. начальника УО Котелина Н.Е., Скокова М.Н., начальник отдела Порошкина О.В., директоначальник отдела Порошкина О.В., директор МУ ДПО "ЦРО" Гузь И.Н.</t>
  </si>
  <si>
    <t>1.1</t>
  </si>
  <si>
    <t>13.1</t>
  </si>
  <si>
    <t>13.2</t>
  </si>
  <si>
    <t>13.3</t>
  </si>
  <si>
    <t>14.1</t>
  </si>
  <si>
    <t>15.1</t>
  </si>
  <si>
    <t>16.1</t>
  </si>
  <si>
    <t>16.2</t>
  </si>
  <si>
    <t>17.1</t>
  </si>
  <si>
    <t>18.1</t>
  </si>
  <si>
    <t>18.2</t>
  </si>
  <si>
    <t>18.4</t>
  </si>
  <si>
    <t>18.5</t>
  </si>
  <si>
    <t>18.6</t>
  </si>
  <si>
    <t>18.7</t>
  </si>
  <si>
    <t>19.1</t>
  </si>
  <si>
    <t>19.2</t>
  </si>
  <si>
    <t>19.3</t>
  </si>
  <si>
    <t>19.4</t>
  </si>
  <si>
    <t>19.5</t>
  </si>
  <si>
    <t>20</t>
  </si>
  <si>
    <t>21</t>
  </si>
  <si>
    <t>21.1</t>
  </si>
  <si>
    <t>21.2</t>
  </si>
  <si>
    <t>22.1</t>
  </si>
  <si>
    <t>22.2</t>
  </si>
  <si>
    <t>23.1</t>
  </si>
  <si>
    <t>23.2</t>
  </si>
  <si>
    <t>25.1</t>
  </si>
  <si>
    <t>27.1</t>
  </si>
  <si>
    <t>28.1</t>
  </si>
  <si>
    <t>28.2</t>
  </si>
  <si>
    <t>29.1</t>
  </si>
  <si>
    <t>29.2</t>
  </si>
  <si>
    <t>29.3</t>
  </si>
  <si>
    <t>29.4</t>
  </si>
  <si>
    <t>29.5</t>
  </si>
  <si>
    <t>30.1</t>
  </si>
  <si>
    <t>31.1</t>
  </si>
  <si>
    <t>31.2</t>
  </si>
  <si>
    <t>32.1</t>
  </si>
  <si>
    <t>32.2</t>
  </si>
  <si>
    <t>32.3</t>
  </si>
  <si>
    <t>32.4</t>
  </si>
  <si>
    <t>32.5</t>
  </si>
  <si>
    <t>33.1</t>
  </si>
  <si>
    <t>35.1</t>
  </si>
  <si>
    <t>36.1</t>
  </si>
  <si>
    <t>37.1</t>
  </si>
  <si>
    <t>37.2</t>
  </si>
  <si>
    <t>37.3</t>
  </si>
  <si>
    <t>38.1</t>
  </si>
  <si>
    <t>39.1</t>
  </si>
  <si>
    <t>40.1</t>
  </si>
  <si>
    <t>40.2</t>
  </si>
  <si>
    <t>41.1</t>
  </si>
  <si>
    <t>2.1</t>
  </si>
  <si>
    <t>3.1</t>
  </si>
  <si>
    <t>5.2</t>
  </si>
  <si>
    <t>6.1</t>
  </si>
  <si>
    <t>9.1</t>
  </si>
  <si>
    <t>18.3</t>
  </si>
  <si>
    <t>Итого:</t>
  </si>
  <si>
    <r>
      <t>Основное мероприятие 1.1.1</t>
    </r>
    <r>
      <rPr>
        <sz val="11"/>
        <color theme="1"/>
        <rFont val="Times New Roman"/>
        <family val="1"/>
        <charset val="204"/>
      </rPr>
      <t xml:space="preserve"> Обеспечение деятельности (оказание услуг) муниципальных учреждений (организаций)</t>
    </r>
  </si>
  <si>
    <r>
      <rPr>
        <b/>
        <sz val="11"/>
        <color theme="1"/>
        <rFont val="Times New Roman"/>
        <family val="1"/>
        <charset val="204"/>
      </rPr>
      <t>Контрольное событие 1.</t>
    </r>
    <r>
      <rPr>
        <sz val="11"/>
        <color theme="1"/>
        <rFont val="Times New Roman"/>
        <family val="1"/>
        <charset val="204"/>
      </rPr>
      <t xml:space="preserve"> Оказание услуг населению в соответствии с доведенным муниципальным заданием муниципальным дошкольным образовательным организациям </t>
    </r>
    <r>
      <rPr>
        <sz val="11"/>
        <color rgb="FF000000"/>
        <rFont val="Times New Roman"/>
        <family val="1"/>
        <charset val="204"/>
      </rPr>
      <t>(Отчет о выполнении муниципального задания)</t>
    </r>
  </si>
  <si>
    <r>
      <t>Основное мероприятие 1.1.2</t>
    </r>
    <r>
      <rPr>
        <sz val="11"/>
        <color theme="1"/>
        <rFont val="Times New Roman"/>
        <family val="1"/>
        <charset val="204"/>
      </rPr>
      <t>. Реализация муниципальными дошкольными организациями и муниципальными общеобразовательными организациями основных общеобразовательных программ</t>
    </r>
  </si>
  <si>
    <r>
      <rPr>
        <b/>
        <sz val="11"/>
        <color theme="1"/>
        <rFont val="Times New Roman"/>
        <family val="1"/>
        <charset val="204"/>
      </rPr>
      <t>Мероприятие 1.1.2.1</t>
    </r>
    <r>
      <rPr>
        <sz val="11"/>
        <color theme="1"/>
        <rFont val="Times New Roman"/>
        <family val="1"/>
        <charset val="204"/>
      </rPr>
      <t>. Организация предоставления общедоступного и бесплатного дошкольного образования в муниципальных дошкольных образовательных организациях</t>
    </r>
  </si>
  <si>
    <r>
      <rPr>
        <b/>
        <sz val="11"/>
        <color theme="1"/>
        <rFont val="Times New Roman"/>
        <family val="1"/>
        <charset val="204"/>
      </rPr>
      <t>Контрольное событие 2</t>
    </r>
    <r>
      <rPr>
        <sz val="11"/>
        <color theme="1"/>
        <rFont val="Times New Roman"/>
        <family val="1"/>
        <charset val="204"/>
      </rPr>
      <t>. Соответствие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 (Информация о соответствии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в Республике Коми)</t>
    </r>
  </si>
  <si>
    <r>
      <rPr>
        <b/>
        <sz val="11"/>
        <color rgb="FF000000"/>
        <rFont val="Times New Roman"/>
        <family val="1"/>
        <charset val="204"/>
      </rPr>
      <t>Контрольное событие 3</t>
    </r>
    <r>
      <rPr>
        <sz val="11"/>
        <color rgb="FF000000"/>
        <rFont val="Times New Roman"/>
        <family val="1"/>
        <charset val="204"/>
      </rPr>
      <t>. Повышение квалификации педагогических работников муниципальных дошкольных образовательных организаций по вопросам реализации федеральных государственных образовательных стандартов дошкольного образования (Информация о количестве педагогических работников, прошедших курсы повышения квалификации по вопросам реализации федеральных государственных образовательных стандартов дошкольного образования в разрезе муниципальных дошкольных образовательных организаций)</t>
    </r>
  </si>
  <si>
    <r>
      <rPr>
        <b/>
        <sz val="11"/>
        <color theme="1"/>
        <rFont val="Times New Roman"/>
        <family val="1"/>
        <charset val="204"/>
      </rPr>
      <t>Основное мероприятие 1.1.3.</t>
    </r>
    <r>
      <rPr>
        <sz val="11"/>
        <color theme="1"/>
        <rFont val="Times New Roman"/>
        <family val="1"/>
        <charset val="204"/>
      </rPr>
      <t xml:space="preserve">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r>
  </si>
  <si>
    <r>
      <rPr>
        <b/>
        <sz val="11"/>
        <color rgb="FF000000"/>
        <rFont val="Times New Roman"/>
        <family val="1"/>
        <charset val="204"/>
      </rPr>
      <t>Мероприятие 1.1.3.1.</t>
    </r>
    <r>
      <rPr>
        <sz val="11"/>
        <color rgb="FF000000"/>
        <rFont val="Times New Roman"/>
        <family val="1"/>
        <charset val="204"/>
      </rPr>
      <t xml:space="preserve"> Выплата  компенсации родительской платы за присмотр и уход за детьми в муниципальных дошкольных образовательных организациях.</t>
    </r>
  </si>
  <si>
    <r>
      <rPr>
        <b/>
        <sz val="11"/>
        <color theme="1"/>
        <rFont val="Times New Roman"/>
        <family val="1"/>
        <charset val="204"/>
      </rPr>
      <t xml:space="preserve">Контрольное событие 4. </t>
    </r>
    <r>
      <rPr>
        <sz val="11"/>
        <color theme="1"/>
        <rFont val="Times New Roman"/>
        <family val="1"/>
        <charset val="204"/>
      </rPr>
      <t>Сбор, анализ информации для формирования приказа Управления дошкольного образования "О назначении размера компенсации за содержание ребенка (присмотр и уход за ребенком) в муниципальных дошкольных образовательных организациях" (Информация о назначении размера компенсации за содержание ребенка (присмотр и уход за ребенком) в муниципальных дошкольных образовательных организациях"</t>
    </r>
  </si>
  <si>
    <r>
      <rPr>
        <b/>
        <sz val="11"/>
        <color theme="1"/>
        <rFont val="Times New Roman"/>
        <family val="1"/>
        <charset val="204"/>
      </rPr>
      <t>Основное мероприятие 1.1.4.</t>
    </r>
    <r>
      <rPr>
        <sz val="11"/>
        <color theme="1"/>
        <rFont val="Times New Roman"/>
        <family val="1"/>
        <charset val="204"/>
      </rPr>
      <t xml:space="preserve"> Бюджетные инвестиции в объекты муниципальной собственности муниципальных образований</t>
    </r>
  </si>
  <si>
    <r>
      <rPr>
        <b/>
        <sz val="11"/>
        <color theme="1"/>
        <rFont val="Times New Roman"/>
        <family val="1"/>
        <charset val="204"/>
      </rPr>
      <t>Основное мероприятие 1.1.5.</t>
    </r>
    <r>
      <rPr>
        <sz val="11"/>
        <color theme="1"/>
        <rFont val="Times New Roman"/>
        <family val="1"/>
        <charset val="204"/>
      </rPr>
      <t xml:space="preserve"> Строительство и реконструкция объектов дошкольного образования</t>
    </r>
  </si>
  <si>
    <r>
      <t>Мероприятие 1.1.5.1</t>
    </r>
    <r>
      <rPr>
        <sz val="11"/>
        <color rgb="FF000000"/>
        <rFont val="Times New Roman"/>
        <family val="1"/>
        <charset val="204"/>
      </rPr>
      <t>. Разработка проектно – сметной документации на строительство детского сада  в 3а мкр. Эжвинского района МО ГО «Сыктывкар»</t>
    </r>
  </si>
  <si>
    <r>
      <rPr>
        <b/>
        <sz val="11"/>
        <color rgb="FF000000"/>
        <rFont val="Times New Roman"/>
        <family val="1"/>
        <charset val="204"/>
      </rPr>
      <t>Контрольное событие 5.</t>
    </r>
    <r>
      <rPr>
        <sz val="11"/>
        <color rgb="FF000000"/>
        <rFont val="Times New Roman"/>
        <family val="1"/>
        <charset val="204"/>
      </rPr>
      <t xml:space="preserve">  Привязка проекта повторного применения по объекту «Строительство детского сада  в 3а мкр. Эжвинского района МО ГО «Сыктывкар»</t>
    </r>
  </si>
  <si>
    <r>
      <rPr>
        <b/>
        <sz val="11"/>
        <color rgb="FF000000"/>
        <rFont val="Times New Roman"/>
        <family val="1"/>
        <charset val="204"/>
      </rPr>
      <t>Мероприятие 1.1.5.2.</t>
    </r>
    <r>
      <rPr>
        <sz val="11"/>
        <color rgb="FF000000"/>
        <rFont val="Times New Roman"/>
        <family val="1"/>
        <charset val="204"/>
      </rPr>
      <t xml:space="preserve"> Разработка проектно – сметной документации на строительство детского сада в мкр.Кочпон-Чит</t>
    </r>
  </si>
  <si>
    <r>
      <rPr>
        <b/>
        <sz val="11"/>
        <color rgb="FF000000"/>
        <rFont val="Times New Roman"/>
        <family val="1"/>
        <charset val="204"/>
      </rPr>
      <t>Контрольное событие 6.</t>
    </r>
    <r>
      <rPr>
        <sz val="11"/>
        <color rgb="FF000000"/>
        <rFont val="Times New Roman"/>
        <family val="1"/>
        <charset val="204"/>
      </rPr>
      <t xml:space="preserve"> Привязка проекта повторного применения по объекту «Строительство детского сада в мкр.Кочпон-Чит»</t>
    </r>
  </si>
  <si>
    <r>
      <t>Мероприятие 1.1.6.1.</t>
    </r>
    <r>
      <rPr>
        <sz val="11"/>
        <color rgb="FF000000"/>
        <rFont val="Times New Roman"/>
        <family val="1"/>
        <charset val="204"/>
      </rPr>
      <t xml:space="preserve"> Реализация мероприятий по обеспечению доступа в здания муниципальных дошкольных образовательных организаций детей с ограниченными возможностями здоровья</t>
    </r>
  </si>
  <si>
    <r>
      <t xml:space="preserve">Контрольное событие 7. </t>
    </r>
    <r>
      <rPr>
        <sz val="11"/>
        <color rgb="FF000000"/>
        <rFont val="Times New Roman"/>
        <family val="1"/>
        <charset val="204"/>
      </rPr>
      <t xml:space="preserve"> Проведение работ по обеспечению доступа в здания муниципальных дошкольных образовательных организаций детей с ограниченными возможностями здоровья Проведение работ по обеспечению доступа в здания муниципальных дошкольных образовательных организаций детей с ограниченными возможностями здоровья (Акт выполненных работ по обеспечению доступа в здания муниципальных дошкольных образовательных организаций детей с ограниченными возможностями здоровья)</t>
    </r>
  </si>
  <si>
    <r>
      <t xml:space="preserve">Основное мероприятие 1.1.7. </t>
    </r>
    <r>
      <rPr>
        <sz val="11"/>
        <color rgb="FF000000"/>
        <rFont val="Times New Roman"/>
        <family val="1"/>
        <charset val="204"/>
      </rPr>
      <t>Проведение противопожарных мероприятий</t>
    </r>
  </si>
  <si>
    <r>
      <t xml:space="preserve">Контрольное событие 8. </t>
    </r>
    <r>
      <rPr>
        <sz val="11"/>
        <color rgb="FF000000"/>
        <rFont val="Times New Roman"/>
        <family val="1"/>
        <charset val="204"/>
      </rPr>
      <t>Проведение работ по устройству вторых эвакуационных выходов в 3 муниципальных дошкольных образовательных организациях (Акт выполненных работ по устройству вторых эвакуационных выходов)</t>
    </r>
  </si>
  <si>
    <r>
      <t xml:space="preserve">Контрольное событие 9.  </t>
    </r>
    <r>
      <rPr>
        <sz val="11"/>
        <color rgb="FF000000"/>
        <rFont val="Times New Roman"/>
        <family val="1"/>
        <charset val="204"/>
      </rPr>
      <t>Проведение работ по ремонту путей эвакуации в помещениях здания 1 муниципальной дошкольной образовательной организации (Акт выполненных работ по ремонту коридоров с заменой горючей отделки)</t>
    </r>
  </si>
  <si>
    <r>
      <t xml:space="preserve">Основное мероприятие 1.1.8. </t>
    </r>
    <r>
      <rPr>
        <sz val="11"/>
        <color theme="1"/>
        <rFont val="Times New Roman"/>
        <family val="1"/>
        <charset val="204"/>
      </rPr>
      <t>Проведение мероприятий по энергосбережению и повышению энергетической эффективности</t>
    </r>
  </si>
  <si>
    <r>
      <t xml:space="preserve">Основное мероприятие 1.1.9. </t>
    </r>
    <r>
      <rPr>
        <sz val="11"/>
        <color theme="1"/>
        <rFont val="Times New Roman"/>
        <family val="1"/>
        <charset val="204"/>
      </rPr>
      <t>Создание условий для функционирования муниципальных учреждений (организаций)</t>
    </r>
  </si>
  <si>
    <r>
      <t xml:space="preserve">Мероприятие 1.1.9.1. </t>
    </r>
    <r>
      <rPr>
        <sz val="11"/>
        <color theme="1"/>
        <rFont val="Times New Roman"/>
        <family val="1"/>
        <charset val="204"/>
      </rPr>
      <t>Проведение текущего ремонта в муниципальных дошкольных образовательных организациях, в том числе связанных с устранением предписаний органов надзора</t>
    </r>
  </si>
  <si>
    <r>
      <t xml:space="preserve">Контрольное событие 10. </t>
    </r>
    <r>
      <rPr>
        <sz val="11"/>
        <color rgb="FF000000"/>
        <rFont val="Times New Roman"/>
        <family val="1"/>
        <charset val="204"/>
      </rPr>
      <t>Проведение работ по ремонту кровли в 4 муниципальных дошкольных образовательных организациях (Акт выполненных работ по ремонту кровли)</t>
    </r>
  </si>
  <si>
    <r>
      <t xml:space="preserve">Контрольное событие 11. </t>
    </r>
    <r>
      <rPr>
        <sz val="11"/>
        <color rgb="FF000000"/>
        <rFont val="Times New Roman"/>
        <family val="1"/>
        <charset val="204"/>
      </rPr>
      <t>Проведение работ по ремонту ограждения в 3 муниципальных дошкольных образовательных организациях (Акт выполненных работ по ремонту ограждения)</t>
    </r>
  </si>
  <si>
    <r>
      <t xml:space="preserve">Контрольное событие 12. </t>
    </r>
    <r>
      <rPr>
        <sz val="11"/>
        <color rgb="FF000000"/>
        <rFont val="Times New Roman"/>
        <family val="1"/>
        <charset val="204"/>
      </rPr>
      <t>Проведение работ по ремонту крылец в 1 муниципальной дошкольной образовательной организации (Акт выполненных работ по ремонту крыльца)</t>
    </r>
  </si>
  <si>
    <r>
      <t xml:space="preserve">Контрольное событие 13. </t>
    </r>
    <r>
      <rPr>
        <sz val="11"/>
        <color rgb="FF000000"/>
        <rFont val="Times New Roman"/>
        <family val="1"/>
        <charset val="204"/>
      </rPr>
      <t>Проведение работ по ремонту пищеблока в 1 муниципальной дошкольной образовательной организации (Акт выполненных работ по ремонту пищеблока)</t>
    </r>
  </si>
  <si>
    <r>
      <t xml:space="preserve">Контрольное событие 14. </t>
    </r>
    <r>
      <rPr>
        <sz val="11"/>
        <color rgb="FF000000"/>
        <rFont val="Times New Roman"/>
        <family val="1"/>
        <charset val="204"/>
      </rPr>
      <t xml:space="preserve"> Проведение работ по ремонту пола в группе в 1 муниципальной дошкольной образовательной организации (Акт выполненных работ по ремонту пола)</t>
    </r>
  </si>
  <si>
    <r>
      <t xml:space="preserve">Контрольное событие 15.  </t>
    </r>
    <r>
      <rPr>
        <sz val="11"/>
        <color rgb="FF000000"/>
        <rFont val="Times New Roman"/>
        <family val="1"/>
        <charset val="204"/>
      </rPr>
      <t>Проведение работ по ремонту лестницы в 1 муниципальной дошкольной образовательной организации (Акт выполненных работ по ремонту лестницы)</t>
    </r>
  </si>
  <si>
    <r>
      <t xml:space="preserve">Контрольное событие 16. </t>
    </r>
    <r>
      <rPr>
        <sz val="11"/>
        <color rgb="FF000000"/>
        <rFont val="Times New Roman"/>
        <family val="1"/>
        <charset val="204"/>
      </rPr>
      <t>Проведение работ по ремонту системы горячего водоснабжения в 1 муниципальной дошкольной образовательной организации (Акт выполненных работ по ремонту системы горячего водоснабжения)</t>
    </r>
  </si>
  <si>
    <r>
      <t xml:space="preserve">Контрольное событие 17.  </t>
    </r>
    <r>
      <rPr>
        <sz val="11"/>
        <color rgb="FF000000"/>
        <rFont val="Times New Roman"/>
        <family val="1"/>
        <charset val="204"/>
      </rPr>
      <t>Проведение работ по ремонту асфальтового покрытия на территории в 2 муниципальных дошкольных образовательных организациях  (Акт выполненных работ по ремонту асфальтового покрытия на территории )</t>
    </r>
  </si>
  <si>
    <r>
      <t xml:space="preserve">Основное мероприятие 1.1.10. </t>
    </r>
    <r>
      <rPr>
        <sz val="11"/>
        <color theme="1"/>
        <rFont val="Times New Roman"/>
        <family val="1"/>
        <charset val="204"/>
      </rPr>
      <t>Размещение муниципального заказа в негосударственном секторе</t>
    </r>
  </si>
  <si>
    <r>
      <t xml:space="preserve">Основное мероприятие 1.1.11. </t>
    </r>
    <r>
      <rPr>
        <sz val="11"/>
        <color theme="1"/>
        <rFont val="Times New Roman"/>
        <family val="1"/>
        <charset val="204"/>
      </rPr>
      <t>Модернизация региональных систем дошкольного образования</t>
    </r>
  </si>
  <si>
    <r>
      <t xml:space="preserve">Основное мероприятие 1.1.12. </t>
    </r>
    <r>
      <rPr>
        <sz val="11"/>
        <color rgb="FF000000"/>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</si>
  <si>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t xml:space="preserve">Контрольное событие 18.  </t>
    </r>
    <r>
      <rPr>
        <sz val="11"/>
        <color theme="1"/>
        <rFont val="Times New Roman"/>
        <family val="1"/>
        <charset val="204"/>
      </rPr>
      <t xml:space="preserve">Выплата ежемесячной денежной компенсации на оплату жилого помещения и коммунальных услуг, компенсации стоимости твердого топлива, приобретаемого в пределах норм, установленных для продажи населению на жилое помещение, и транспортных услуг для доставки этого твердого топлива,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за исключением работающих по совместительству </t>
    </r>
    <r>
      <rPr>
        <b/>
        <sz val="11"/>
        <color theme="1"/>
        <rFont val="Times New Roman"/>
        <family val="1"/>
        <charset val="204"/>
      </rPr>
      <t>(отчет)</t>
    </r>
  </si>
  <si>
    <r>
      <t xml:space="preserve">Основное мероприятие 1.2.1. </t>
    </r>
    <r>
      <rPr>
        <sz val="11"/>
        <color theme="1"/>
        <rFont val="Times New Roman"/>
        <family val="1"/>
        <charset val="204"/>
      </rPr>
      <t>Развитие кадрового и инновационного потенциала педагогических работников муниципальных дошкольных образовательных организаций</t>
    </r>
  </si>
  <si>
    <r>
      <t xml:space="preserve">Мероприятие 1.2.1.1. </t>
    </r>
    <r>
      <rPr>
        <sz val="11"/>
        <color theme="1"/>
        <rFont val="Times New Roman"/>
        <family val="1"/>
        <charset val="204"/>
      </rPr>
      <t>Обеспечение проведения аттестации педагогических работников муниципальных дошкольных образовательных организаций</t>
    </r>
  </si>
  <si>
    <r>
      <t xml:space="preserve">Контрольное событие 19.  </t>
    </r>
    <r>
      <rPr>
        <sz val="11"/>
        <color theme="1"/>
        <rFont val="Times New Roman"/>
        <family val="1"/>
        <charset val="204"/>
      </rPr>
      <t>Проведение аттестации педагогических работников муниципальных дошкольных образовательных организаций на первую и высшую квалификационную категорию (Информация о присвоении квалификационной категории педагогическим работникам)</t>
    </r>
  </si>
  <si>
    <r>
      <t xml:space="preserve">Мероприятие 1.2.1.2. </t>
    </r>
    <r>
      <rPr>
        <sz val="11"/>
        <color theme="1"/>
        <rFont val="Times New Roman"/>
        <family val="1"/>
        <charset val="204"/>
      </rPr>
      <t>Проведение муниципальных конкурсов профессионального мастерства</t>
    </r>
  </si>
  <si>
    <r>
      <t xml:space="preserve">Контрольное событие 20. </t>
    </r>
    <r>
      <rPr>
        <sz val="11"/>
        <color theme="1"/>
        <rFont val="Times New Roman"/>
        <family val="1"/>
        <charset val="204"/>
      </rPr>
      <t>Проведение конкурсов "Воспитатель года", "Лидер дошкольного образования". (Приказы Управления дошкольного образования администрации МО ГО "Сыктывкар" об организации и итогах конкурсов профессионального мастерства)</t>
    </r>
  </si>
  <si>
    <r>
      <t xml:space="preserve">Мероприятие 1.2.1.3. </t>
    </r>
    <r>
      <rPr>
        <sz val="11"/>
        <color theme="1"/>
        <rFont val="Times New Roman"/>
        <family val="1"/>
        <charset val="204"/>
      </rPr>
      <t>Проведение конкурсного отбора на звание лауреата премии главы МО ГО "Сыктывкар" "За вклад в развитие образования города"</t>
    </r>
  </si>
  <si>
    <r>
      <t xml:space="preserve">Контрольное событие 21. </t>
    </r>
    <r>
      <rPr>
        <sz val="11"/>
        <color theme="1"/>
        <rFont val="Times New Roman"/>
        <family val="1"/>
        <charset val="204"/>
      </rPr>
      <t>Экспертная оценка показателей работы участников конкурсного отбора. (Приказ Управления дошкольного образования "О лауреатах премии главы МО ГО "Сыктывкар" "За вклад в развитие образования города")</t>
    </r>
  </si>
  <si>
    <r>
      <t xml:space="preserve">Мероприятие 1.2.1.4. </t>
    </r>
    <r>
      <rPr>
        <sz val="11"/>
        <color theme="1"/>
        <rFont val="Times New Roman"/>
        <family val="1"/>
        <charset val="204"/>
      </rPr>
      <t>Реализация мероприятий по методическому сопровождению педагогических и руководящих работников муниципальных дошкольных образовательных организаций</t>
    </r>
  </si>
  <si>
    <r>
      <t xml:space="preserve">Контрольное событие 22. </t>
    </r>
    <r>
      <rPr>
        <sz val="11"/>
        <color theme="1"/>
        <rFont val="Times New Roman"/>
        <family val="1"/>
        <charset val="204"/>
      </rPr>
      <t>Организация работы Ресурсных центров муниципальных дошкольных образовательных организаций (Приказ Управления дошкольного образования "Об итогах  сетевого взаимодействия муниципальных дошкольных образовательных организаций")</t>
    </r>
  </si>
  <si>
    <r>
      <t xml:space="preserve">Основное мероприятие 1.2.2. </t>
    </r>
    <r>
      <rPr>
        <sz val="11"/>
        <color theme="1"/>
        <rFont val="Times New Roman"/>
        <family val="1"/>
        <charset val="204"/>
      </rPr>
      <t>Развитие этнокультурного образования в муниципальных дошкольных образовательных организациях</t>
    </r>
  </si>
  <si>
    <r>
      <t xml:space="preserve">Мероприятие 1.2.2.1. </t>
    </r>
    <r>
      <rPr>
        <sz val="11"/>
        <color theme="1"/>
        <rFont val="Times New Roman"/>
        <family val="1"/>
        <charset val="204"/>
      </rPr>
      <t xml:space="preserve">Развитие деятельности дошкольных образовательных организаций по реализации этнокультурного направления основной общеобразовательной программы дошкольного образования </t>
    </r>
  </si>
  <si>
    <r>
      <t>Контрольное событие 23.</t>
    </r>
    <r>
      <rPr>
        <sz val="11"/>
        <color theme="1"/>
        <rFont val="Times New Roman"/>
        <family val="1"/>
        <charset val="204"/>
      </rPr>
      <t xml:space="preserve"> Реализация в муниципальных дошкольных образовательных организациях программ (технологий) этнокультурной направленности. (Информация о реализации программ (технологий) этнокультурной направленности).</t>
    </r>
  </si>
  <si>
    <r>
      <t xml:space="preserve">Основное мероприятие 1.2.3. </t>
    </r>
    <r>
      <rPr>
        <sz val="11"/>
        <color theme="1"/>
        <rFont val="Times New Roman"/>
        <family val="1"/>
        <charset val="204"/>
      </rPr>
      <t>Развитие системы поддержки талантливых детей</t>
    </r>
  </si>
  <si>
    <r>
      <t xml:space="preserve">Мероприятие 1.2.3.1. </t>
    </r>
    <r>
      <rPr>
        <sz val="11"/>
        <color theme="1"/>
        <rFont val="Times New Roman"/>
        <family val="1"/>
        <charset val="204"/>
      </rPr>
      <t>Проведение общегородских конкурсов, фестивалей, соревнований, праздников по различным направлениям деятельности, в том числе совместно с социальными партнерами</t>
    </r>
  </si>
  <si>
    <r>
      <t xml:space="preserve">Контрольное событие 24. </t>
    </r>
    <r>
      <rPr>
        <sz val="11"/>
        <color theme="1"/>
        <rFont val="Times New Roman"/>
        <family val="1"/>
        <charset val="204"/>
      </rPr>
      <t>Участие в общегородских конкурсах, фестивалях, соревнованиях, праздниках по различным направлениям деятельности. (Приказ Управления дошкольного утверждения "Об организации и итогах проведения общегородских мероприятий на 2017 год")</t>
    </r>
  </si>
  <si>
    <r>
      <t xml:space="preserve">Основное мероприятие 1.2.4. </t>
    </r>
    <r>
      <rPr>
        <sz val="11"/>
        <color theme="1"/>
        <rFont val="Times New Roman"/>
        <family val="1"/>
        <charset val="204"/>
      </rPr>
      <t>Реализация мер по профилактике детского дорожного травматизма, безнадзорности и правонарушений среди несовершеннолетних</t>
    </r>
  </si>
  <si>
    <r>
      <t>Мероприятие 1.2.4.1.</t>
    </r>
    <r>
      <rPr>
        <sz val="11"/>
        <color theme="1"/>
        <rFont val="Times New Roman"/>
        <family val="1"/>
        <charset val="204"/>
      </rPr>
      <t>Развитие деятельности муниципальных дошкольных образовательных организаций по профилактике безнадзорности и правонарушений среди несовершеннолетних</t>
    </r>
  </si>
  <si>
    <r>
      <t xml:space="preserve">Контрольное событие 25. </t>
    </r>
    <r>
      <rPr>
        <sz val="11"/>
        <color theme="1"/>
        <rFont val="Times New Roman"/>
        <family val="1"/>
        <charset val="204"/>
      </rPr>
      <t xml:space="preserve">Реализация в муниципальных дошкольных образовательных организациях планов (программ) по профилактике безнадзорности и правонарушений среди несовершеннолетних. (Информация о реализации планов (программ) по профилактике безнадзорности и правонарушений среди несовершеннолетних в разрезе муниципальных дошкольных образовательных организаций) </t>
    </r>
  </si>
  <si>
    <r>
      <t xml:space="preserve">Мероприятие 1.2.4.2. </t>
    </r>
    <r>
      <rPr>
        <sz val="11"/>
        <color theme="1"/>
        <rFont val="Times New Roman"/>
        <family val="1"/>
        <charset val="204"/>
      </rPr>
      <t>Развитие деятельности муниципальных дошкольных образовательных организаций по профилактике детского дорожного травматизма</t>
    </r>
  </si>
  <si>
    <r>
      <t xml:space="preserve">Контрольное событие 26. </t>
    </r>
    <r>
      <rPr>
        <sz val="11"/>
        <color theme="1"/>
        <rFont val="Times New Roman"/>
        <family val="1"/>
        <charset val="204"/>
      </rPr>
      <t>Реализация в муниципальных дошкольных образовательных организациях планов (программ) по профилактике детского дорожного травматизма (Информация о реализации планов (программ) по профилактике детского дорожного травматизма в разрезе муниципальных дошкольных образовательных организаций)</t>
    </r>
  </si>
  <si>
    <r>
      <t>Основное мероприятие 2.1.1.</t>
    </r>
    <r>
      <rPr>
        <sz val="11"/>
        <color theme="1"/>
        <rFont val="Times New Roman"/>
        <family val="1"/>
        <charset val="204"/>
      </rPr>
      <t>Обеспечение деятельности (оказание услуг) муниципальных учреждений (организаций)</t>
    </r>
  </si>
  <si>
    <r>
      <t>Мероприятие 2.1.1.1.</t>
    </r>
    <r>
      <rPr>
        <sz val="11"/>
        <color theme="1"/>
        <rFont val="Times New Roman"/>
        <family val="1"/>
        <charset val="204"/>
      </rPr>
      <t>Обеспечение выполнения муниципальными общеобразовательными организациями муниципальных заданий по реализации программ начального общего, основного общего и среднего общего образования</t>
    </r>
  </si>
  <si>
    <r>
      <t xml:space="preserve">Контрольное событие 27. </t>
    </r>
    <r>
      <rPr>
        <sz val="11"/>
        <color theme="1"/>
        <rFont val="Times New Roman"/>
        <family val="1"/>
        <charset val="204"/>
      </rPr>
      <t>Обеспечение функционирования 38 муниципальных общеобразовательных организаций (отчет о выполнении муниципальных заданий общеобразовательных организаций)</t>
    </r>
  </si>
  <si>
    <r>
      <t xml:space="preserve">Основное мероприятие 2.1.2. </t>
    </r>
    <r>
      <rPr>
        <sz val="11"/>
        <color theme="1"/>
        <rFont val="Times New Roman"/>
        <family val="1"/>
        <charset val="204"/>
      </rPr>
      <t>Реализация муниципальными дошкольными организациями и муниципальными общеобразовательными организациями основных общеобразовательных программ</t>
    </r>
  </si>
  <si>
    <r>
      <t xml:space="preserve">Мероприятие 2.1.2.1. </t>
    </r>
    <r>
      <rPr>
        <sz val="11"/>
        <color theme="1"/>
        <rFont val="Times New Roman"/>
        <family val="1"/>
        <charset val="204"/>
      </rPr>
      <t>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</si>
  <si>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t xml:space="preserve">Контрольное событие 28. </t>
    </r>
    <r>
      <rPr>
        <sz val="11"/>
        <color theme="1"/>
        <rFont val="Times New Roman"/>
        <family val="1"/>
        <charset val="204"/>
      </rPr>
      <t>Приемка вневедомственной комиссией 38 общеобразовательных организаций к новому учебному году (Акты проверки готовности общеобразовательных организаций к новому учебному году и работе в зимних условиях)</t>
    </r>
  </si>
  <si>
    <r>
      <t xml:space="preserve">Мероприятие 2.1.2.2. </t>
    </r>
    <r>
      <rPr>
        <sz val="11"/>
        <color theme="1"/>
        <rFont val="Times New Roman"/>
        <family val="1"/>
        <charset val="204"/>
      </rPr>
      <t>Обеспечение соответствия уровня заработной платы педагогических работников муниципальных общеобразовательных организаций уровню средней заработной платы по Республике Коми в соответствии с Указом Президента Российской Федерации от 7 мая 2012 г. N 597 "О мероприятиях по реализации государственной социальной политики"</t>
    </r>
  </si>
  <si>
    <r>
      <t>Контрольное событие 29.</t>
    </r>
    <r>
      <rPr>
        <sz val="11"/>
        <color theme="1"/>
        <rFont val="Times New Roman"/>
        <family val="1"/>
        <charset val="204"/>
      </rPr>
      <t xml:space="preserve"> Сохранение уровня заработной платы педагогических работников муниципальных общеобразовательных организаций на уровне средней заработной платы по Республике Коми (Информация о соотношении средней заработной платы педагогических работников муниципальных общеобразовательных организаций и средней заработной платы по Республике Коми)</t>
    </r>
  </si>
  <si>
    <r>
      <t xml:space="preserve">Мероприятие 2.1.2.3. </t>
    </r>
    <r>
      <rPr>
        <sz val="11"/>
        <color theme="1"/>
        <rFont val="Times New Roman"/>
        <family val="1"/>
        <charset val="204"/>
      </rPr>
      <t>Оснащение муниципальных образовательных организаций учебниками, учебными пособиями, учебно-методическими материалами, средствами обучения и воспитания в рамках действующих образовательных стандартов</t>
    </r>
  </si>
  <si>
    <r>
      <t xml:space="preserve">Контрольное событие 30. </t>
    </r>
    <r>
      <rPr>
        <sz val="11"/>
        <color theme="1"/>
        <rFont val="Times New Roman"/>
        <family val="1"/>
        <charset val="204"/>
      </rPr>
      <t>Закупка учебников и учебных пособий</t>
    </r>
  </si>
  <si>
    <r>
      <t xml:space="preserve">Мероприятие 2.1.2.4. </t>
    </r>
    <r>
      <rPr>
        <sz val="11"/>
        <color theme="1"/>
        <rFont val="Times New Roman"/>
        <family val="1"/>
        <charset val="204"/>
      </rPr>
      <t>Комплекс мероприятий по плановому введению федеральных государственных образовательных стандартов нового поколения: учебников и учебных пособий, создание сетевых форм обмена передовым опытом на муниципальном уровне, повышение квалификации педагогов, организация методического сопровождения планового перехода и работы по федеральным государственным образовательным стандартам на муниципальном уровне</t>
    </r>
  </si>
  <si>
    <r>
      <t>Контрольное событие 31.</t>
    </r>
    <r>
      <rPr>
        <sz val="11"/>
        <color theme="1"/>
        <rFont val="Times New Roman"/>
        <family val="1"/>
        <charset val="204"/>
      </rPr>
      <t xml:space="preserve"> Создание условий для реализации федеральных государственных образовательных стандартов в штатном режиме (Информация о соответствии условий организации образовательного процесса требованиям федеральных государственных образовательных стандартов на уровне начального общего и основного общего образования)</t>
    </r>
  </si>
  <si>
    <r>
      <t>Мероприятие 2.1.2.5.</t>
    </r>
    <r>
      <rPr>
        <sz val="11"/>
        <color theme="1"/>
        <rFont val="Times New Roman"/>
        <family val="1"/>
        <charset val="204"/>
      </rPr>
      <t xml:space="preserve"> Реализация проекта "Сетевая профильная школа"</t>
    </r>
  </si>
  <si>
    <r>
      <t xml:space="preserve">Контрольное событие 32. </t>
    </r>
    <r>
      <rPr>
        <sz val="11"/>
        <color theme="1"/>
        <rFont val="Times New Roman"/>
        <family val="1"/>
        <charset val="204"/>
      </rPr>
      <t>Участие в проекте "Сетевая профильная школа" не менее 50% общеобразовательных организаций (Информация о реализации образовательных программ профильного обучения общеобразовательными организациями и охвате учащихся)</t>
    </r>
  </si>
  <si>
    <r>
      <t xml:space="preserve">Мероприятие 2.1.2.6. </t>
    </r>
    <r>
      <rPr>
        <sz val="11"/>
        <color theme="1"/>
        <rFont val="Times New Roman"/>
        <family val="1"/>
        <charset val="204"/>
      </rPr>
      <t>Реализация этнокультурного компонента образования: функционирование кабинетов коми языка с учетом современного учебного оборудования (компьютерного), внедрение инновационных технологий преподавания коми языка, предметов этнокультурного компонента и литературы Республики Коми. Разработка и реализация проектов в области этнокультурного образования</t>
    </r>
  </si>
  <si>
    <r>
      <t xml:space="preserve">Контрольное событие 33. </t>
    </r>
    <r>
      <rPr>
        <sz val="11"/>
        <color theme="1"/>
        <rFont val="Times New Roman"/>
        <family val="1"/>
        <charset val="204"/>
      </rPr>
      <t>Функционирование кабинетов коми языка с учетом современного учебного оборудования (компьютерного), внедрение инновационных технологий преподавания коми языка, предметов этнокультурного компонента и литературы Республики Коми (Отчеты общеобразовательных организаций об использовании кабинета коми языка и этнокультурного компонента в образовательном процессе)</t>
    </r>
  </si>
  <si>
    <r>
      <t xml:space="preserve">Мероприятие 2.1.2.7. </t>
    </r>
    <r>
      <rPr>
        <sz val="11"/>
        <color theme="1"/>
        <rFont val="Times New Roman"/>
        <family val="1"/>
        <charset val="204"/>
      </rPr>
      <t>Обеспечение повышения квалификации и профессиональной подготовки педагогических работников не реже 1 раза в три года</t>
    </r>
  </si>
  <si>
    <r>
      <t>Контрольное событие 34.</t>
    </r>
    <r>
      <rPr>
        <sz val="11"/>
        <color theme="1"/>
        <rFont val="Times New Roman"/>
        <family val="1"/>
        <charset val="204"/>
      </rPr>
      <t xml:space="preserve"> Обеспечение 100% повышения квалификации педагогических работников, работающих по федеральным государственным образовательным стандартам</t>
    </r>
  </si>
  <si>
    <r>
      <t xml:space="preserve">Основное мероприятие 2.1.3. </t>
    </r>
    <r>
      <rPr>
        <sz val="11"/>
        <color theme="1"/>
        <rFont val="Times New Roman"/>
        <family val="1"/>
        <charset val="204"/>
      </rPr>
      <t>Создание условий для функционирования муниципальных учреждений (организаций)</t>
    </r>
  </si>
  <si>
    <r>
      <t xml:space="preserve">Мероприятие 2.1.3.1. </t>
    </r>
    <r>
      <rPr>
        <sz val="11"/>
        <color theme="1"/>
        <rFont val="Times New Roman"/>
        <family val="1"/>
        <charset val="204"/>
      </rPr>
      <t>Проведение ремонтных работ в муниципальных общеобразовательных организациях</t>
    </r>
  </si>
  <si>
    <r>
      <t xml:space="preserve">Контрольное событие 35. </t>
    </r>
    <r>
      <rPr>
        <sz val="11"/>
        <color theme="1"/>
        <rFont val="Times New Roman"/>
        <family val="1"/>
        <charset val="204"/>
      </rPr>
      <t>Проведение ремонтных работ (Акты проверки готовности общеобразовательных организаций к новому учебному году и работе в зимних условиях)</t>
    </r>
  </si>
  <si>
    <r>
      <t xml:space="preserve">Мероприятие 2.1.3.2. </t>
    </r>
    <r>
      <rPr>
        <sz val="11"/>
        <color theme="1"/>
        <rFont val="Times New Roman"/>
        <family val="1"/>
        <charset val="204"/>
      </rPr>
      <t>Обустройство территорий муниципальных образовательных организаций, в том числе асфальтирование</t>
    </r>
  </si>
  <si>
    <r>
      <t xml:space="preserve">Контрольное событие 36. </t>
    </r>
    <r>
      <rPr>
        <sz val="11"/>
        <color theme="1"/>
        <rFont val="Times New Roman"/>
        <family val="1"/>
        <charset val="204"/>
      </rPr>
      <t>Асфальтирование территорий образовательных организаций (информация о выполненных работах)</t>
    </r>
  </si>
  <si>
    <r>
      <t xml:space="preserve">Мероприятие 2.1.3.4. </t>
    </r>
    <r>
      <rPr>
        <sz val="11"/>
        <color theme="1"/>
        <rFont val="Times New Roman"/>
        <family val="1"/>
        <charset val="204"/>
      </rPr>
      <t>Приобретение оборудования для оснащения пищеблоков муниципальных общеобразовательных организаций</t>
    </r>
  </si>
  <si>
    <r>
      <t xml:space="preserve">Контрольное событие 37. </t>
    </r>
    <r>
      <rPr>
        <sz val="11"/>
        <color theme="1"/>
        <rFont val="Times New Roman"/>
        <family val="1"/>
        <charset val="204"/>
      </rPr>
      <t>Приобретение оборудования для оснащения пищеблоков муниципальных общеобразовательных организаций</t>
    </r>
  </si>
  <si>
    <r>
      <t>Мероприятие 2.1.3.5.</t>
    </r>
    <r>
      <rPr>
        <sz val="11"/>
        <color theme="1"/>
        <rFont val="Times New Roman"/>
        <family val="1"/>
        <charset val="204"/>
      </rPr>
      <t xml:space="preserve"> Мероприятия по обеспечению антитеррористической защищенности образовательных организаций</t>
    </r>
  </si>
  <si>
    <r>
      <t xml:space="preserve">Контрольное событие 38. </t>
    </r>
    <r>
      <rPr>
        <sz val="11"/>
        <color theme="1"/>
        <rFont val="Times New Roman"/>
        <family val="1"/>
        <charset val="204"/>
      </rPr>
      <t>Мероприятия по обеспечению антитеррористической защищенности образовательных организаций (Информация о выполненных работах)</t>
    </r>
  </si>
  <si>
    <r>
      <t xml:space="preserve">Мероприятие 2.1.3.6. </t>
    </r>
    <r>
      <rPr>
        <sz val="11"/>
        <color theme="1"/>
        <rFont val="Times New Roman"/>
        <family val="1"/>
        <charset val="204"/>
      </rPr>
      <t>Создание новых ученических мест</t>
    </r>
  </si>
  <si>
    <r>
      <t xml:space="preserve">Контрольное событие 39. </t>
    </r>
    <r>
      <rPr>
        <sz val="11"/>
        <color theme="1"/>
        <rFont val="Times New Roman"/>
        <family val="1"/>
        <charset val="204"/>
      </rPr>
      <t>Проведение ремонтных работ и оснащение новых помещений</t>
    </r>
  </si>
  <si>
    <r>
      <t xml:space="preserve">Основное мероприятие 2.1.4. </t>
    </r>
    <r>
      <rPr>
        <sz val="11"/>
        <color theme="1"/>
        <rFont val="Times New Roman"/>
        <family val="1"/>
        <charset val="204"/>
      </rPr>
      <t>Обеспечение доступности приоритетных объектов и услуг в приоритетных сферах жизнедеятельности инвалидов и других маломобильных групп населения</t>
    </r>
  </si>
  <si>
    <r>
      <t xml:space="preserve">Контрольное событие 40. </t>
    </r>
    <r>
      <rPr>
        <sz val="11"/>
        <color theme="1"/>
        <rFont val="Times New Roman"/>
        <family val="1"/>
        <charset val="204"/>
      </rPr>
      <t>Проведение работ по обустройству пандусов и входных групп в муниципальных общеобразовательных организациях (информация о выполненных работах)</t>
    </r>
  </si>
  <si>
    <r>
      <t xml:space="preserve">Основное мероприятие 2.1.5. </t>
    </r>
    <r>
      <rPr>
        <sz val="11"/>
        <color theme="1"/>
        <rFont val="Times New Roman"/>
        <family val="1"/>
        <charset val="204"/>
      </rPr>
      <t>Организация питания обучающихся в муниципальных образовательных организациях</t>
    </r>
  </si>
  <si>
    <r>
      <t>Мероприятие 2.1.5.1.</t>
    </r>
    <r>
      <rPr>
        <sz val="11"/>
        <color theme="1"/>
        <rFont val="Times New Roman"/>
        <family val="1"/>
        <charset val="204"/>
      </rPr>
      <t xml:space="preserve"> Обеспечение одноразового горячего питания на уровне начального общего образования обучающихся муниципальных общеобразовательных организаций в день посещения учебных занятий</t>
    </r>
  </si>
  <si>
    <r>
      <t xml:space="preserve">Контрольное событие 41. </t>
    </r>
    <r>
      <rPr>
        <sz val="11"/>
        <color theme="1"/>
        <rFont val="Times New Roman"/>
        <family val="1"/>
        <charset val="204"/>
      </rPr>
      <t>Выполнение мероприятий по организации питания обучающихся 1 - 4 классов (Постановление администрации МО ГО "Сыктывкар" об организации питания обучающихся в муниципальных общеобразовательных организациях)</t>
    </r>
  </si>
  <si>
    <r>
      <t>Мероприятие 2.1.5.2.</t>
    </r>
    <r>
      <rPr>
        <sz val="11"/>
        <color theme="1"/>
        <rFont val="Times New Roman"/>
        <family val="1"/>
        <charset val="204"/>
      </rPr>
      <t xml:space="preserve"> Обеспечение одноразового горячего питания на уровне основного общего и среднего общего образования обучающихся муниципальных общеобразовательных организациях в день посещения учебных занятий</t>
    </r>
  </si>
  <si>
    <r>
      <t xml:space="preserve">Контрольное событие 42. </t>
    </r>
    <r>
      <rPr>
        <sz val="11"/>
        <color theme="1"/>
        <rFont val="Times New Roman"/>
        <family val="1"/>
        <charset val="204"/>
      </rPr>
      <t>Выполнение мероприятий по организации питания обучающихся 5 - 11 классов (Постановление администрации МО ГО "Сыктывкар" об организации питания обучающихся в муниципальных общеобразовательных организациях)</t>
    </r>
  </si>
  <si>
    <r>
      <t xml:space="preserve">Основное мероприятие 2.1.6. </t>
    </r>
    <r>
      <rPr>
        <sz val="11"/>
        <color theme="1"/>
        <rFont val="Times New Roman"/>
        <family val="1"/>
        <charset val="204"/>
      </rPr>
      <t>Проведение противопожарных мероприятий</t>
    </r>
  </si>
  <si>
    <r>
      <t xml:space="preserve">Мероприятие 2.1.6.1. </t>
    </r>
    <r>
      <rPr>
        <sz val="11"/>
        <color theme="1"/>
        <rFont val="Times New Roman"/>
        <family val="1"/>
        <charset val="204"/>
      </rPr>
      <t>Реализация планов по повышению противопожарной безопасности общеобразовательных организаций</t>
    </r>
  </si>
  <si>
    <r>
      <t xml:space="preserve">Контрольное событие 43. </t>
    </r>
    <r>
      <rPr>
        <sz val="11"/>
        <color theme="1"/>
        <rFont val="Times New Roman"/>
        <family val="1"/>
        <charset val="204"/>
      </rPr>
      <t>Подготовка перечня объектов общеобразовательных организаций и составление плана устранения нарушений, требующих устранение замечаний, выявленных органами пожарного надзора (Утверждение перечня объектов муниципальных общеобразовательных организаций и составление плана устранения нарушений, требующих устранение замечаний, выявленных органами пожарного надзора)</t>
    </r>
  </si>
  <si>
    <r>
      <t xml:space="preserve">Мероприятие 2.1.6.2. </t>
    </r>
    <r>
      <rPr>
        <sz val="11"/>
        <color theme="1"/>
        <rFont val="Times New Roman"/>
        <family val="1"/>
        <charset val="204"/>
      </rPr>
      <t>Устранение предписаний органов Государственного пожарного надзора</t>
    </r>
  </si>
  <si>
    <r>
      <t xml:space="preserve">Контрольное событие 44. </t>
    </r>
    <r>
      <rPr>
        <sz val="11"/>
        <color theme="1"/>
        <rFont val="Times New Roman"/>
        <family val="1"/>
        <charset val="204"/>
      </rPr>
      <t>Выполнение работ по устранению предписаний органов пожарного надзора (приказ об итогах подготовки муниципальных образовательных организаций к новому учебному году)</t>
    </r>
  </si>
  <si>
    <r>
      <t xml:space="preserve">Основное мероприятие 2.1.7. </t>
    </r>
    <r>
      <rPr>
        <sz val="11"/>
        <color theme="1"/>
        <rFont val="Times New Roman"/>
        <family val="1"/>
        <charset val="204"/>
      </rPr>
      <t>Проведение мероприятий по энергосбережению и повышению энергетической эффективности</t>
    </r>
  </si>
  <si>
    <r>
      <t>Мероприятие 2.1.7.1.</t>
    </r>
    <r>
      <rPr>
        <sz val="11"/>
        <color theme="1"/>
        <rFont val="Times New Roman"/>
        <family val="1"/>
        <charset val="204"/>
      </rPr>
      <t xml:space="preserve"> Обеспечение реализации программ энергосбережения общеобразовательных организаций</t>
    </r>
  </si>
  <si>
    <r>
      <t>Контрольное событие 45.</t>
    </r>
    <r>
      <rPr>
        <sz val="11"/>
        <color theme="1"/>
        <rFont val="Times New Roman"/>
        <family val="1"/>
        <charset val="204"/>
      </rPr>
      <t xml:space="preserve"> Проведение работ по повышению энергетической эффективности (Приказ об итогах подготовки муниципальных образовательных организаций к новому учебному году)</t>
    </r>
  </si>
  <si>
    <r>
      <t xml:space="preserve">Мероприятие 2.1.7.2. </t>
    </r>
    <r>
      <rPr>
        <sz val="11"/>
        <color theme="1"/>
        <rFont val="Times New Roman"/>
        <family val="1"/>
        <charset val="204"/>
      </rPr>
      <t>Обеспечение своевременной разработки (1 раз в пять лет) энергетических паспортов общеобразовательных организаций</t>
    </r>
  </si>
  <si>
    <r>
      <t xml:space="preserve">Контрольное событие 46. </t>
    </r>
    <r>
      <rPr>
        <sz val="11"/>
        <color theme="1"/>
        <rFont val="Times New Roman"/>
        <family val="1"/>
        <charset val="204"/>
      </rPr>
      <t>Разработка энергетических паспортов (Информация о наличии паспортов)</t>
    </r>
  </si>
  <si>
    <r>
      <t xml:space="preserve">Основное мероприятие 2.1.8. </t>
    </r>
    <r>
      <rPr>
        <sz val="11"/>
        <color theme="1"/>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</si>
  <si>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t>Контрольное событие 47.</t>
    </r>
    <r>
      <rPr>
        <sz val="11"/>
        <color theme="1"/>
        <rFont val="Times New Roman"/>
        <family val="1"/>
        <charset val="204"/>
      </rPr>
      <t xml:space="preserve"> Выплата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(отчет)</t>
    </r>
  </si>
  <si>
    <r>
      <t xml:space="preserve">Основное мероприятие 2.2.1. </t>
    </r>
    <r>
      <rPr>
        <sz val="11"/>
        <color theme="1"/>
        <rFont val="Times New Roman"/>
        <family val="1"/>
        <charset val="204"/>
      </rPr>
      <t>Бюджетные инвестиции в объекты муниципальной собственности</t>
    </r>
  </si>
  <si>
    <r>
      <t>Мероприятие 2.2.1.1.</t>
    </r>
    <r>
      <rPr>
        <sz val="11"/>
        <color theme="1"/>
        <rFont val="Times New Roman"/>
        <family val="1"/>
        <charset val="204"/>
      </rPr>
      <t xml:space="preserve"> Разработка проектно-сметной документации на строительство школ</t>
    </r>
  </si>
  <si>
    <r>
      <t xml:space="preserve">Контрольное событие 48. </t>
    </r>
    <r>
      <rPr>
        <sz val="11"/>
        <color theme="1"/>
        <rFont val="Times New Roman"/>
        <family val="1"/>
        <charset val="204"/>
      </rPr>
      <t>Разработка ПСД "Корпус школы на 600 мест в районе улиц Орджоникидзе - Карла Маркса - Красных партизан" (информация)</t>
    </r>
  </si>
  <si>
    <r>
      <t xml:space="preserve">Основное мероприятие 2.2.2. </t>
    </r>
    <r>
      <rPr>
        <sz val="11"/>
        <color theme="1"/>
        <rFont val="Times New Roman"/>
        <family val="1"/>
        <charset val="204"/>
      </rPr>
      <t>Строительство и реконструкция объектов общего образования</t>
    </r>
  </si>
  <si>
    <r>
      <t>Мероприятие 2.2.2.1.</t>
    </r>
    <r>
      <rPr>
        <sz val="11"/>
        <color rgb="FF000000"/>
        <rFont val="Times New Roman"/>
        <family val="1"/>
        <charset val="204"/>
      </rPr>
      <t xml:space="preserve"> Строительство школ  или приобретение в муниципальную собственность недвижимого имущества            </t>
    </r>
  </si>
  <si>
    <r>
      <t>Контрольное событие 49.</t>
    </r>
    <r>
      <rPr>
        <sz val="11"/>
        <color rgb="FF000000"/>
        <rFont val="Times New Roman"/>
        <family val="1"/>
        <charset val="204"/>
      </rPr>
      <t xml:space="preserve"> Выполнение первого этапа строительно-монтажных работ по объекту Школа на 600 мест по ул. Новозатонская п.г.т Краснозатонский г. Сыктывкар Республики Коми (информация)</t>
    </r>
  </si>
  <si>
    <r>
      <t xml:space="preserve">Основное мероприятие 2.2.3. </t>
    </r>
    <r>
      <rPr>
        <sz val="11"/>
        <color theme="1"/>
        <rFont val="Times New Roman"/>
        <family val="1"/>
        <charset val="204"/>
      </rPr>
      <t>Модернизация региональных систем общего образования</t>
    </r>
  </si>
  <si>
    <r>
      <t xml:space="preserve">Мероприятие 2.2.3.1. </t>
    </r>
    <r>
      <rPr>
        <sz val="11"/>
        <color theme="1"/>
        <rFont val="Times New Roman"/>
        <family val="1"/>
        <charset val="204"/>
      </rPr>
      <t>Оснащение школ учебниками, учебными пособиями, учебно-методическими материалами, средствами обучения и воспитания в соответствии с требованиями федеральных государственных образовательных стандартов</t>
    </r>
  </si>
  <si>
    <r>
      <t xml:space="preserve">Контрольное событие 50. </t>
    </r>
    <r>
      <rPr>
        <sz val="11"/>
        <color theme="1"/>
        <rFont val="Times New Roman"/>
        <family val="1"/>
        <charset val="204"/>
      </rPr>
      <t>Приобретение учебников, учебных пособий, учебно-методических материалов (Информация о закупке)</t>
    </r>
  </si>
  <si>
    <r>
      <t>Основное мероприятие 2.2.4.</t>
    </r>
    <r>
      <rPr>
        <sz val="11"/>
        <color theme="1"/>
        <rFont val="Times New Roman"/>
        <family val="1"/>
        <charset val="204"/>
      </rPr>
      <t xml:space="preserve"> Развитие муниципальной системы оценки качества образования</t>
    </r>
  </si>
  <si>
    <r>
      <t xml:space="preserve">Мероприятие 2.2.4.1. </t>
    </r>
    <r>
      <rPr>
        <sz val="11"/>
        <color theme="1"/>
        <rFont val="Times New Roman"/>
        <family val="1"/>
        <charset val="204"/>
      </rPr>
      <t>Развитие муниципальной и школьной системы мониторинга образовательных результатов учащихся</t>
    </r>
  </si>
  <si>
    <r>
      <t xml:space="preserve">Контрольное событие 51. </t>
    </r>
    <r>
      <rPr>
        <sz val="11"/>
        <color theme="1"/>
        <rFont val="Times New Roman"/>
        <family val="1"/>
        <charset val="204"/>
      </rPr>
      <t>Проведение городского мониторинга учебных достижений учащихся по русскому языку и математике (Информация по результатам городского мониторинга учебных достижений учащихся)</t>
    </r>
  </si>
  <si>
    <r>
      <t xml:space="preserve">Мероприятие 2.2.4.2. </t>
    </r>
    <r>
      <rPr>
        <sz val="11"/>
        <color theme="1"/>
        <rFont val="Times New Roman"/>
        <family val="1"/>
        <charset val="204"/>
      </rPr>
      <t>Обеспечение участия учащихся в государственной итоговой аттестации по программам основного общего и среднего общего образования, во всероссийских проверочных работах</t>
    </r>
  </si>
  <si>
    <r>
      <t xml:space="preserve">Контрольное событие 52. </t>
    </r>
    <r>
      <rPr>
        <sz val="11"/>
        <color theme="1"/>
        <rFont val="Times New Roman"/>
        <family val="1"/>
        <charset val="204"/>
      </rPr>
      <t>Работа пунктов проведения экзаменов на базе муниципальных общеобразовательных организаций (Постановление администрации МО ГО "Сыктывкар" об обеспечении проведения государственной итоговой аттестации на территории МО ГО "Сыктывкар")</t>
    </r>
  </si>
  <si>
    <r>
      <t>Мероприятие 2.2.4.3.</t>
    </r>
    <r>
      <rPr>
        <sz val="11"/>
        <color theme="1"/>
        <rFont val="Times New Roman"/>
        <family val="1"/>
        <charset val="204"/>
      </rPr>
      <t xml:space="preserve"> Реализация комплекса мер по поддержке школ, имеющих низкие результаты единого государственного экзамена</t>
    </r>
  </si>
  <si>
    <r>
      <t>Контрольное событие 53. А</t>
    </r>
    <r>
      <rPr>
        <sz val="11"/>
        <color theme="1"/>
        <rFont val="Times New Roman"/>
        <family val="1"/>
        <charset val="204"/>
      </rPr>
      <t>дресная помощь педагогическим коллективам школ, имеющих низкие результаты единого государственного экзамена (Информация о результатах городского мониторинга учебных достижений учащихся 9 и 11 классов)</t>
    </r>
  </si>
  <si>
    <r>
      <t xml:space="preserve">Основное мероприятие 2.2.5. </t>
    </r>
    <r>
      <rPr>
        <sz val="11"/>
        <color theme="1"/>
        <rFont val="Times New Roman"/>
        <family val="1"/>
        <charset val="204"/>
      </rPr>
      <t>Развитие кадрового и инновационного потенциала педагогических работников муниципальных общеобразовательных организаций</t>
    </r>
  </si>
  <si>
    <r>
      <t xml:space="preserve">Мероприятие 2.2.5.1. </t>
    </r>
    <r>
      <rPr>
        <sz val="11"/>
        <color theme="1"/>
        <rFont val="Times New Roman"/>
        <family val="1"/>
        <charset val="204"/>
      </rPr>
      <t>Обеспечение проведения аттестации педагогических кадров</t>
    </r>
  </si>
  <si>
    <r>
      <t xml:space="preserve">Контрольное событие 54. </t>
    </r>
    <r>
      <rPr>
        <sz val="11"/>
        <color theme="1"/>
        <rFont val="Times New Roman"/>
        <family val="1"/>
        <charset val="204"/>
      </rPr>
      <t>Обеспечение аттестации педагогических работников на первую и высшую квалификационную категорию (Информация о присвоении квалификационной категории педагогическим работникам)</t>
    </r>
  </si>
  <si>
    <r>
      <t xml:space="preserve">Мероприятие 2.2.5.2. </t>
    </r>
    <r>
      <rPr>
        <sz val="11"/>
        <color theme="1"/>
        <rFont val="Times New Roman"/>
        <family val="1"/>
        <charset val="204"/>
      </rPr>
      <t>Проведение муниципальных конкурсов профессионального мастерства для различных категорий педагогических работников и по различным аспектам образовательной деятельности</t>
    </r>
  </si>
  <si>
    <r>
      <t xml:space="preserve">Контрольное событие 55. </t>
    </r>
    <r>
      <rPr>
        <sz val="11"/>
        <color theme="1"/>
        <rFont val="Times New Roman"/>
        <family val="1"/>
        <charset val="204"/>
      </rPr>
      <t>Проведение конкурсов "Учитель года", "Самый классный классный", "Педагогический дебют" (Приказы управления образования об организации и итогах конкурсов профессионального мастерства)</t>
    </r>
  </si>
  <si>
    <r>
      <t xml:space="preserve">Мероприятие 2.2.5.3. </t>
    </r>
    <r>
      <rPr>
        <sz val="11"/>
        <color theme="1"/>
        <rFont val="Times New Roman"/>
        <family val="1"/>
        <charset val="204"/>
      </rPr>
      <t>Проведение конкурсного отбора на звание лауреата главы администрации МО ГО "Сыктывкар" "За вклад в развитие образования города"</t>
    </r>
  </si>
  <si>
    <r>
      <t xml:space="preserve">Контрольное событие 56. </t>
    </r>
    <r>
      <rPr>
        <sz val="11"/>
        <color theme="1"/>
        <rFont val="Times New Roman"/>
        <family val="1"/>
        <charset val="204"/>
      </rPr>
      <t>Экспертная оценка показателей работы участников конкурса (Постановление администрации МО ГО "Сыктывкар" об оценке показателей работы участников конкурса)</t>
    </r>
  </si>
  <si>
    <r>
      <t xml:space="preserve">Мероприятие 2.2.5.4. </t>
    </r>
    <r>
      <rPr>
        <sz val="11"/>
        <color theme="1"/>
        <rFont val="Times New Roman"/>
        <family val="1"/>
        <charset val="204"/>
      </rPr>
      <t>Реализация мероприятий по методическому сопровождению молодых педагогов, развитие системы наставничества</t>
    </r>
  </si>
  <si>
    <r>
      <t xml:space="preserve">Контрольное событие 57. </t>
    </r>
    <r>
      <rPr>
        <sz val="11"/>
        <color theme="1"/>
        <rFont val="Times New Roman"/>
        <family val="1"/>
        <charset val="204"/>
      </rPr>
      <t>Проведение методических мероприятий для молодых учителей (Информация МУ ДПО "ЦРО")</t>
    </r>
  </si>
  <si>
    <r>
      <t>Мероприятие 2.2.5.5.</t>
    </r>
    <r>
      <rPr>
        <sz val="11"/>
        <color theme="1"/>
        <rFont val="Times New Roman"/>
        <family val="1"/>
        <charset val="204"/>
      </rPr>
      <t xml:space="preserve"> Обеспечение деятельности городских профессиональных сообществ учителей, развитие возможностей для распространения инновационного опыта</t>
    </r>
  </si>
  <si>
    <r>
      <t>Контрольное событие 58.</t>
    </r>
    <r>
      <rPr>
        <sz val="11"/>
        <color theme="1"/>
        <rFont val="Times New Roman"/>
        <family val="1"/>
        <charset val="204"/>
      </rPr>
      <t xml:space="preserve"> Функционирование не менее 13 профессиональных сообществ учителей-предметников (Отчет МУ "ИМЦ" об организации работы профессиональных сообществ учителей)</t>
    </r>
  </si>
  <si>
    <r>
      <t>Основное мероприятие 3.1.1</t>
    </r>
    <r>
      <rPr>
        <sz val="11"/>
        <color theme="1"/>
        <rFont val="Times New Roman"/>
        <family val="1"/>
        <charset val="204"/>
      </rPr>
      <t>. Обеспечение деятельности (оказание услуг) муниципальных учреждений (организаций)</t>
    </r>
  </si>
  <si>
    <r>
      <t xml:space="preserve">Мероприятие 3.1.1.1. </t>
    </r>
    <r>
      <rPr>
        <sz val="11"/>
        <color theme="1"/>
        <rFont val="Times New Roman"/>
        <family val="1"/>
        <charset val="204"/>
      </rPr>
      <t>Обеспечение реализация мероприятий по выполнению муниципальными образовательными организациями дополнительного образования и учреждением по организации работы с молодежью муниципальных заданий</t>
    </r>
  </si>
  <si>
    <r>
      <t xml:space="preserve">Контрольное событие 59. </t>
    </r>
    <r>
      <rPr>
        <sz val="11"/>
        <color theme="1"/>
        <rFont val="Times New Roman"/>
        <family val="1"/>
        <charset val="204"/>
      </rPr>
      <t>Обеспечение функционирования муниципальных организаций дополнительного образования и учреждения (отчет о выполнении муниципальных заданий)</t>
    </r>
  </si>
  <si>
    <r>
      <t xml:space="preserve">Контрольное событие 60. </t>
    </r>
    <r>
      <rPr>
        <sz val="11"/>
        <color theme="1"/>
        <rFont val="Times New Roman"/>
        <family val="1"/>
        <charset val="204"/>
      </rPr>
      <t>Обеспечение функционирования муниципального учреждения по организации работы с молодежью (отчет о выполнении муниципального задания)</t>
    </r>
  </si>
  <si>
    <r>
      <t xml:space="preserve">Контрольное событие 61. </t>
    </r>
    <r>
      <rPr>
        <sz val="11"/>
        <color theme="1"/>
        <rFont val="Times New Roman"/>
        <family val="1"/>
        <charset val="204"/>
      </rPr>
      <t>Реализация плана повышения квалификации и профессиональной подготовки педагогов дополнительного образования организаций дополнительного образования в полном объеме (Данные мониторинга по повышению квалификации педагогов дополнительного образования, подтверждаемые данными о выдаче удостоверения)</t>
    </r>
  </si>
  <si>
    <r>
      <t xml:space="preserve">Контрольное событие 62. </t>
    </r>
    <r>
      <rPr>
        <sz val="11"/>
        <color theme="1"/>
        <rFont val="Times New Roman"/>
        <family val="1"/>
        <charset val="204"/>
      </rPr>
      <t>Аттестация педагогических работников организаций дополнительного образования на первую и высшую квалификационную категорию (Информация о присвоении квалификационных категорий педагогам дополнительного образования)</t>
    </r>
  </si>
  <si>
    <r>
      <t xml:space="preserve">Основное мероприятие 3.1.2. </t>
    </r>
    <r>
      <rPr>
        <sz val="11"/>
        <color theme="1"/>
        <rFont val="Times New Roman"/>
        <family val="1"/>
        <charset val="204"/>
      </rPr>
      <t>Создание условий для функционирования муниципальных учреждений (организаций)</t>
    </r>
  </si>
  <si>
    <r>
      <t xml:space="preserve">Мероприятие 3.1.2.1. </t>
    </r>
    <r>
      <rPr>
        <sz val="11"/>
        <color theme="1"/>
        <rFont val="Times New Roman"/>
        <family val="1"/>
        <charset val="204"/>
      </rPr>
      <t>Проведение ремонтных работ в муниципальных образовательных организациях дополнительного образования</t>
    </r>
  </si>
  <si>
    <r>
      <t xml:space="preserve">Контрольное событие 63. </t>
    </r>
    <r>
      <rPr>
        <sz val="11"/>
        <color theme="1"/>
        <rFont val="Times New Roman"/>
        <family val="1"/>
        <charset val="204"/>
      </rPr>
      <t>Проведение ремонтных работ (Информация о проведении ремонтных работ)</t>
    </r>
  </si>
  <si>
    <r>
      <t>Мероприятие 3.1.2.2</t>
    </r>
    <r>
      <rPr>
        <sz val="11"/>
        <color theme="1"/>
        <rFont val="Times New Roman"/>
        <family val="1"/>
        <charset val="204"/>
      </rPr>
      <t>. Мероприятия по обеспечению антитеррористической защищенности муниципальных организаций дополнительного образования</t>
    </r>
  </si>
  <si>
    <r>
      <t xml:space="preserve">Контрольное событие 64. </t>
    </r>
    <r>
      <rPr>
        <sz val="11"/>
        <color theme="1"/>
        <rFont val="Times New Roman"/>
        <family val="1"/>
        <charset val="204"/>
      </rPr>
      <t>Мероприятия по обеспечению антитеррористической защищенности муниципальных организаций дополнительного образования (Информация о выполненных работах)</t>
    </r>
  </si>
  <si>
    <r>
      <t xml:space="preserve">Основное мероприятие 3.1.3а. </t>
    </r>
    <r>
      <rPr>
        <sz val="11"/>
        <color theme="1"/>
        <rFont val="Times New Roman"/>
        <family val="1"/>
        <charset val="204"/>
      </rPr>
      <t>Создание условий для вовлечения молодежи в социальную практику, гражданского образования и патриотического воспитания молодежи, содействие формированию правовых, культурных и нравственных ценностей среди молодежи стойкого неприятия идеологии терроризма и экстремистских проявлений среди молодежи</t>
    </r>
  </si>
  <si>
    <r>
      <t xml:space="preserve">Мероприятие 3.1.3а.1. </t>
    </r>
    <r>
      <rPr>
        <sz val="11"/>
        <color theme="1"/>
        <rFont val="Times New Roman"/>
        <family val="1"/>
        <charset val="204"/>
      </rPr>
      <t>Организация участия во Всероссийских и республиканских патриотических акциях</t>
    </r>
  </si>
  <si>
    <r>
      <t xml:space="preserve">Контрольное событие 65. </t>
    </r>
    <r>
      <rPr>
        <sz val="11"/>
        <color theme="1"/>
        <rFont val="Times New Roman"/>
        <family val="1"/>
        <charset val="204"/>
      </rPr>
      <t>Участие во Всероссийских и республиканских патриотических акциях (Информация об участии)</t>
    </r>
  </si>
  <si>
    <r>
      <t xml:space="preserve">Контрольное событие 66. </t>
    </r>
    <r>
      <rPr>
        <sz val="11"/>
        <color theme="1"/>
        <rFont val="Times New Roman"/>
        <family val="1"/>
        <charset val="204"/>
      </rPr>
      <t>Проведение мероприятий, направленных на гражданское и военно-патриотическое воспитание молодежи</t>
    </r>
  </si>
  <si>
    <r>
      <t xml:space="preserve">Мероприятие 3.1.3а.2. </t>
    </r>
    <r>
      <rPr>
        <sz val="11"/>
        <color theme="1"/>
        <rFont val="Times New Roman"/>
        <family val="1"/>
        <charset val="204"/>
      </rPr>
      <t>Развитие деятельности клубных объединений</t>
    </r>
  </si>
  <si>
    <r>
      <t xml:space="preserve">Контрольное событие 67. </t>
    </r>
    <r>
      <rPr>
        <sz val="11"/>
        <color theme="1"/>
        <rFont val="Times New Roman"/>
        <family val="1"/>
        <charset val="204"/>
      </rPr>
      <t>Обеспечение деятельности клубных объединений (Информация о деятельности клубных объединений)</t>
    </r>
  </si>
  <si>
    <r>
      <t xml:space="preserve">Контрольное событие 68. </t>
    </r>
    <r>
      <rPr>
        <sz val="11"/>
        <color theme="1"/>
        <rFont val="Times New Roman"/>
        <family val="1"/>
        <charset val="204"/>
      </rPr>
      <t>Обеспечение деятельности отрядов Российского движения школьников (Информация о деятельности РДШ)</t>
    </r>
  </si>
  <si>
    <r>
      <t xml:space="preserve">Контрольное событие 69. </t>
    </r>
    <r>
      <rPr>
        <sz val="11"/>
        <color theme="1"/>
        <rFont val="Times New Roman"/>
        <family val="1"/>
        <charset val="204"/>
      </rPr>
      <t>Обеспечение деятельности военно-патриотических клубов (Информация о деятельности клубов, объединений)</t>
    </r>
  </si>
  <si>
    <r>
      <t>Мероприятие 3.1.3а.3</t>
    </r>
    <r>
      <rPr>
        <sz val="11"/>
        <color theme="1"/>
        <rFont val="Times New Roman"/>
        <family val="1"/>
        <charset val="204"/>
      </rPr>
      <t>.</t>
    </r>
    <r>
      <rPr>
        <b/>
        <sz val="11"/>
        <color theme="1"/>
        <rFont val="Times New Roman"/>
        <family val="1"/>
        <charset val="204"/>
      </rPr>
      <t xml:space="preserve"> </t>
    </r>
    <r>
      <rPr>
        <sz val="11"/>
        <color theme="1"/>
        <rFont val="Times New Roman"/>
        <family val="1"/>
        <charset val="204"/>
      </rPr>
      <t>Содействие формированию и работе клуба молодых учителей муниципальных общеобразовательных организаций</t>
    </r>
  </si>
  <si>
    <r>
      <t xml:space="preserve">Контрольное событие 70. </t>
    </r>
    <r>
      <rPr>
        <sz val="11"/>
        <color theme="1"/>
        <rFont val="Times New Roman"/>
        <family val="1"/>
        <charset val="204"/>
      </rPr>
      <t>Проведение не менее 10 открытых уроков, семинаров, мастер-классов для молодых учителей (Информация о работе Клуба молодых учителей)</t>
    </r>
  </si>
  <si>
    <r>
      <t>Мероприятие 3.1.3а.4.</t>
    </r>
    <r>
      <rPr>
        <sz val="11"/>
        <color theme="1"/>
        <rFont val="Times New Roman"/>
        <family val="1"/>
        <charset val="204"/>
      </rPr>
      <t xml:space="preserve"> Реализация социально значимых проектов</t>
    </r>
  </si>
  <si>
    <r>
      <t xml:space="preserve">Контрольное событие 71. </t>
    </r>
    <r>
      <rPr>
        <sz val="11"/>
        <color theme="1"/>
        <rFont val="Times New Roman"/>
        <family val="1"/>
        <charset val="204"/>
      </rPr>
      <t>Проведение конкурса проектов молодежных инициатив (Постановление администрации МО ГО «Сыктывкар»)</t>
    </r>
  </si>
  <si>
    <r>
      <t xml:space="preserve">Мероприятие 3.1.3а.5. </t>
    </r>
    <r>
      <rPr>
        <sz val="11"/>
        <color theme="1"/>
        <rFont val="Times New Roman"/>
        <family val="1"/>
        <charset val="204"/>
      </rPr>
      <t>Организация взаимодействия детских и молодежных общественных объединений социально активной молодежи; разработка и реализация плана совместных действий</t>
    </r>
  </si>
  <si>
    <r>
      <t xml:space="preserve">Контрольное событие 72. </t>
    </r>
    <r>
      <rPr>
        <sz val="11"/>
        <color theme="1"/>
        <rFont val="Times New Roman"/>
        <family val="1"/>
        <charset val="204"/>
      </rPr>
      <t>Проведение молодежных форумов, слетов, экспедиций (информация)</t>
    </r>
  </si>
  <si>
    <r>
      <t xml:space="preserve">Контрольное событие 73. </t>
    </r>
    <r>
      <rPr>
        <sz val="11"/>
        <color theme="1"/>
        <rFont val="Times New Roman"/>
        <family val="1"/>
        <charset val="204"/>
      </rPr>
      <t>Обеспечение деятельности детской общественной организации "Смена" и Эжвинского районного общественного движения детей и молодежи "Ребячья республика" (информация о деятельности детской общественной организации "Смена" и Эжвинского районного общественного движения детей и молодежи "Ребячья республика")</t>
    </r>
  </si>
  <si>
    <r>
      <t xml:space="preserve">Основное мероприятие 3.1.4. </t>
    </r>
    <r>
      <rPr>
        <sz val="11"/>
        <color theme="1"/>
        <rFont val="Times New Roman"/>
        <family val="1"/>
        <charset val="204"/>
      </rPr>
      <t>Проведение противопожарных мероприятий</t>
    </r>
  </si>
  <si>
    <r>
      <t xml:space="preserve">Мероприятие 3.1.4.1. </t>
    </r>
    <r>
      <rPr>
        <sz val="11"/>
        <color theme="1"/>
        <rFont val="Times New Roman"/>
        <family val="1"/>
        <charset val="204"/>
      </rPr>
      <t>Устранение предписаний органов Государственного пожарного надзора</t>
    </r>
  </si>
  <si>
    <r>
      <t xml:space="preserve">Контрольное событие 74. </t>
    </r>
    <r>
      <rPr>
        <sz val="11"/>
        <color theme="1"/>
        <rFont val="Times New Roman"/>
        <family val="1"/>
        <charset val="204"/>
      </rPr>
      <t>Выполнение работ по устранению предписаний органов пожарного надзора (информация о проделанной работе)</t>
    </r>
  </si>
  <si>
    <r>
      <t xml:space="preserve">Основное мероприятие 3.1.5. </t>
    </r>
    <r>
      <rPr>
        <sz val="11"/>
        <color theme="1"/>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</si>
  <si>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t xml:space="preserve">Контрольное событие 75. </t>
    </r>
    <r>
      <rPr>
        <sz val="11"/>
        <color theme="1"/>
        <rFont val="Times New Roman"/>
        <family val="1"/>
        <charset val="204"/>
      </rPr>
      <t>Выплата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(отчет)</t>
    </r>
  </si>
  <si>
    <r>
      <t xml:space="preserve">Основное мероприятие   3.1.6.    </t>
    </r>
    <r>
      <rPr>
        <sz val="11"/>
        <color theme="1"/>
        <rFont val="Times New Roman"/>
        <family val="1"/>
        <charset val="204"/>
      </rPr>
      <t>Обеспечение роста уровня оплаты труда педагогических работников муниципальных организаций дополнительного образования</t>
    </r>
  </si>
  <si>
    <r>
      <t xml:space="preserve">Мероприятие 3.1.6.1. </t>
    </r>
    <r>
      <rPr>
        <sz val="11"/>
        <color theme="1"/>
        <rFont val="Times New Roman"/>
        <family val="1"/>
        <charset val="204"/>
      </rPr>
      <t>Обеспечение среднемесячной заработной платы педагогических работников муниципальных учреждений дополнительного образования в МО ГО "Сыктывкар" в сфере образования</t>
    </r>
  </si>
  <si>
    <r>
      <t xml:space="preserve">Контрольное событие 76. </t>
    </r>
    <r>
      <rPr>
        <sz val="11"/>
        <color theme="1"/>
        <rFont val="Times New Roman"/>
        <family val="1"/>
        <charset val="204"/>
      </rPr>
      <t>Обеспечение уровня оплаты труда педагогических работников муниципальных организаций дополнительного образования в сфере образования в размере 37046 рублей (Информация о средней заработной платы педагогических работников муниципальных организаций дополнительного образования)</t>
    </r>
  </si>
  <si>
    <r>
      <t xml:space="preserve">Основное мероприятие 3.1.7. </t>
    </r>
    <r>
      <rPr>
        <sz val="11"/>
        <color theme="1"/>
        <rFont val="Times New Roman"/>
        <family val="1"/>
        <charset val="204"/>
      </rPr>
      <t>Обеспечение персонифицированного финансирования дополнительного образования детей</t>
    </r>
  </si>
  <si>
    <r>
      <t xml:space="preserve">Мероприятие 3.1.7.1. </t>
    </r>
    <r>
      <rPr>
        <sz val="11"/>
        <color theme="1"/>
        <rFont val="Times New Roman"/>
        <family val="1"/>
        <charset val="204"/>
      </rPr>
      <t>Обеспечение персонифицированного финансирования дополнительного образования детей муниципальных учреждений дополнительного образования в МО ГО "Сыктывкар" в сфере образования</t>
    </r>
  </si>
  <si>
    <r>
      <t xml:space="preserve">Контрольное событие 77. </t>
    </r>
    <r>
      <rPr>
        <sz val="11"/>
        <color theme="1"/>
        <rFont val="Times New Roman"/>
        <family val="1"/>
        <charset val="204"/>
      </rPr>
      <t>Проведение мероприятий по внедрению системы персонифицированного финансирования дополнительного образования детей муниципальных учреждений дополнительного образования в МО ГО "Сыктывкар" в сфере образования</t>
    </r>
  </si>
  <si>
    <r>
      <t xml:space="preserve">Основное мероприятие 3.2.1. </t>
    </r>
    <r>
      <rPr>
        <sz val="11"/>
        <color theme="1"/>
        <rFont val="Times New Roman"/>
        <family val="1"/>
        <charset val="204"/>
      </rPr>
      <t>Поддержка талантливой молодежи и одаренных учащихся</t>
    </r>
  </si>
  <si>
    <r>
      <t xml:space="preserve">Мероприятие 3.2.1.1. </t>
    </r>
    <r>
      <rPr>
        <sz val="11"/>
        <color theme="1"/>
        <rFont val="Times New Roman"/>
        <family val="1"/>
        <charset val="204"/>
      </rPr>
      <t>Проведение городских конкурсов, олимпиад, соревнований для учащихся по различным направлениям учебной, творческой, спортивной деятельности</t>
    </r>
  </si>
  <si>
    <r>
      <t xml:space="preserve">Контрольное событие 78. </t>
    </r>
    <r>
      <rPr>
        <sz val="11"/>
        <color theme="1"/>
        <rFont val="Times New Roman"/>
        <family val="1"/>
        <charset val="204"/>
      </rPr>
      <t>Участие в республиканском этапе Всероссийской олимпиады школьников (Приказ Министерства образования и молодежной политики Республики Коми об итогах регионального этапа Всероссийской олимпиады школьников)</t>
    </r>
  </si>
  <si>
    <r>
      <t xml:space="preserve">Мероприятие 3.2.1.2. </t>
    </r>
    <r>
      <rPr>
        <sz val="11"/>
        <color theme="1"/>
        <rFont val="Times New Roman"/>
        <family val="1"/>
        <charset val="204"/>
      </rPr>
      <t>Реализация мероприятий по повышению социального престижа успешной учебной, спортивной, творческой деятельности учащихся</t>
    </r>
  </si>
  <si>
    <r>
      <t xml:space="preserve">Контрольное событие 79. </t>
    </r>
    <r>
      <rPr>
        <sz val="11"/>
        <color theme="1"/>
        <rFont val="Times New Roman"/>
        <family val="1"/>
        <charset val="204"/>
      </rPr>
      <t>Проведение трех городских мероприятий, направленных на повышение социального престижа успешной учебной, спортивной, творческой деятельности учащихся (Информация о проведении мероприятий)</t>
    </r>
  </si>
  <si>
    <r>
      <t xml:space="preserve">Мероприятие 3.2.1.3. </t>
    </r>
    <r>
      <rPr>
        <sz val="11"/>
        <color theme="1"/>
        <rFont val="Times New Roman"/>
        <family val="1"/>
        <charset val="204"/>
      </rPr>
      <t>Обеспечение участия учащихся в конкурсных мероприятиях республиканского, всероссийского и международного уровней</t>
    </r>
  </si>
  <si>
    <r>
      <t xml:space="preserve">Контрольное событие 80. </t>
    </r>
    <r>
      <rPr>
        <sz val="11"/>
        <color theme="1"/>
        <rFont val="Times New Roman"/>
        <family val="1"/>
        <charset val="204"/>
      </rPr>
      <t>Реализация плана участия учащихся организаций дополнительного образования в конкурсных мероприятиях различных уровней (информация о награждении учащихся дипломами призеров и победителей конкурсных мероприятий)</t>
    </r>
  </si>
  <si>
    <r>
      <t xml:space="preserve">Основное мероприятие 3.2.2. </t>
    </r>
    <r>
      <rPr>
        <sz val="11"/>
        <color theme="1"/>
        <rFont val="Times New Roman"/>
        <family val="1"/>
        <charset val="204"/>
      </rPr>
      <t>Мероприятия по профилактике безнадзорности и правонарушений среди несовершеннолетних</t>
    </r>
  </si>
  <si>
    <r>
      <t>Мероприятие 3.2.2.1.</t>
    </r>
    <r>
      <rPr>
        <sz val="11"/>
        <color theme="1"/>
        <rFont val="Times New Roman"/>
        <family val="1"/>
        <charset val="204"/>
      </rPr>
      <t xml:space="preserve"> Реализация комплекса мер по профилактике безнадзорности и правонарушений среди несовершеннолетних</t>
    </r>
  </si>
  <si>
    <r>
      <t>Контрольное событие 81.</t>
    </r>
    <r>
      <rPr>
        <sz val="11"/>
        <color theme="1"/>
        <rFont val="Times New Roman"/>
        <family val="1"/>
        <charset val="204"/>
      </rPr>
      <t xml:space="preserve"> Проведение не менее 10 заседаний комиссии управления образования по профилактике преступлений, правонарушений, безнадзорности и отсева несовершеннолетних (Протоколы комиссии по профилактике преступлений, правонарушений, безнадзорности и отсева несовершеннолетних)</t>
    </r>
  </si>
  <si>
    <r>
      <t>Основное мероприятие 3.2.3</t>
    </r>
    <r>
      <rPr>
        <sz val="11"/>
        <color theme="1"/>
        <rFont val="Times New Roman"/>
        <family val="1"/>
        <charset val="204"/>
      </rPr>
      <t>. Создание условий для развития деятельности муниципальных образовательных организаций в области физического воспитания и спорта</t>
    </r>
  </si>
  <si>
    <r>
      <t>Мероприятие 3.2.3.1.</t>
    </r>
    <r>
      <rPr>
        <sz val="11"/>
        <color theme="1"/>
        <rFont val="Times New Roman"/>
        <family val="1"/>
        <charset val="204"/>
      </rPr>
      <t xml:space="preserve"> Реализация комплекса мер в области физического воспитания и спорта среди учащихся муниципальных образовательных организаций</t>
    </r>
  </si>
  <si>
    <r>
      <t xml:space="preserve">Контрольное событие 82. </t>
    </r>
    <r>
      <rPr>
        <sz val="11"/>
        <color theme="1"/>
        <rFont val="Times New Roman"/>
        <family val="1"/>
        <charset val="204"/>
      </rPr>
      <t>Проведение соревнований по 14 видам спорта (Приказы управления образования об организации и итогах проведения городских спортивных мероприятий)</t>
    </r>
  </si>
  <si>
    <r>
      <t xml:space="preserve">Основное мероприятие 3.2.4. </t>
    </r>
    <r>
      <rPr>
        <sz val="11"/>
        <color theme="1"/>
        <rFont val="Times New Roman"/>
        <family val="1"/>
        <charset val="204"/>
      </rPr>
      <t>Обеспечение допризывной подготовки учащихся муниципальных образовательных организаций к военной службе</t>
    </r>
  </si>
  <si>
    <r>
      <t>Мероприятие 3.2.4.1.</t>
    </r>
    <r>
      <rPr>
        <sz val="11"/>
        <color theme="1"/>
        <rFont val="Times New Roman"/>
        <family val="1"/>
        <charset val="204"/>
      </rPr>
      <t>Проведение комплекса мероприятий по гражданско-патриотическому воспитанию детей и молодежи</t>
    </r>
  </si>
  <si>
    <r>
      <t xml:space="preserve">Контрольное событие 83. </t>
    </r>
    <r>
      <rPr>
        <sz val="11"/>
        <color theme="1"/>
        <rFont val="Times New Roman"/>
        <family val="1"/>
        <charset val="204"/>
      </rPr>
      <t>Проведение городских мероприятий для учащихся "Зарница", "Орленок", "Школа безопасности" (Приказы управления образования о проведении и итогах городских мероприятий)</t>
    </r>
  </si>
  <si>
    <r>
      <t>Мероприятие 3.2.4.2.</t>
    </r>
    <r>
      <rPr>
        <sz val="11"/>
        <color theme="1"/>
        <rFont val="Times New Roman"/>
        <family val="1"/>
        <charset val="204"/>
      </rPr>
      <t xml:space="preserve"> Обеспечение участия в мероприятиях по допризывной подготовке учащихся</t>
    </r>
  </si>
  <si>
    <r>
      <t xml:space="preserve">Контрольное событие 84. </t>
    </r>
    <r>
      <rPr>
        <sz val="11"/>
        <color theme="1"/>
        <rFont val="Times New Roman"/>
        <family val="1"/>
        <charset val="204"/>
      </rPr>
      <t>Проведение учебных полевых сборов учащихся 10 классов (Приказ управления образования о проведении учебных полевых сборов)</t>
    </r>
  </si>
  <si>
    <r>
      <t xml:space="preserve">Основное мероприятие 4.1.1. </t>
    </r>
    <r>
      <rPr>
        <sz val="11"/>
        <color theme="1"/>
        <rFont val="Times New Roman"/>
        <family val="1"/>
        <charset val="204"/>
      </rPr>
      <t>Мероприятия по проведению круглогодичного оздоровления и отдыха детей</t>
    </r>
  </si>
  <si>
    <r>
      <t xml:space="preserve">Мероприятие 4.1.1.1. </t>
    </r>
    <r>
      <rPr>
        <sz val="11"/>
        <color theme="1"/>
        <rFont val="Times New Roman"/>
        <family val="1"/>
        <charset val="204"/>
      </rPr>
      <t>Проведение оздоровительной кампании детей</t>
    </r>
  </si>
  <si>
    <r>
      <t xml:space="preserve">Контрольное событие 85. </t>
    </r>
    <r>
      <rPr>
        <sz val="11"/>
        <color theme="1"/>
        <rFont val="Times New Roman"/>
        <family val="1"/>
        <charset val="204"/>
      </rPr>
      <t>Открытие оздоровительных лагерей с дневным пребыванием на базе муниципальных образовательных организаций (Мониторинг круглогодичного оздоровления в системе АРИСМО)</t>
    </r>
  </si>
  <si>
    <r>
      <t xml:space="preserve">Контрольное событие 86. </t>
    </r>
    <r>
      <rPr>
        <sz val="11"/>
        <color theme="1"/>
        <rFont val="Times New Roman"/>
        <family val="1"/>
        <charset val="204"/>
      </rPr>
      <t>Комплектование групп учащихся в загородные стационарные детские оздоровительные лагеря в соответствии с предоставляемой Министерством образования и молодежной политики Республики Коми квотой (Информация о количестве учащихся, направленных в загородные стационарные детские оздоровительные лагеря)</t>
    </r>
  </si>
  <si>
    <r>
      <t>Контрольное событие 87.</t>
    </r>
    <r>
      <rPr>
        <sz val="11"/>
        <color theme="1"/>
        <rFont val="Times New Roman"/>
        <family val="1"/>
        <charset val="204"/>
      </rPr>
      <t xml:space="preserve"> Организация выездных экскурсионных туров учащихся (Постановление администрации об утверждении комплекса мер, направленных на оздоровление, отдых и занятость детей и подростков)</t>
    </r>
  </si>
  <si>
    <r>
      <t xml:space="preserve">Основное мероприятие 4.2.1. </t>
    </r>
    <r>
      <rPr>
        <sz val="11"/>
        <color theme="1"/>
        <rFont val="Times New Roman"/>
        <family val="1"/>
        <charset val="204"/>
      </rPr>
      <t>Организация трудовых объединений в муниципальных образовательных организациях и совместно с предприятиями для несовершеннолетних граждан в возрасте от 14 до 18 лет</t>
    </r>
  </si>
  <si>
    <r>
      <t xml:space="preserve">Мероприятие 4.2.1.1. </t>
    </r>
    <r>
      <rPr>
        <sz val="11"/>
        <color theme="1"/>
        <rFont val="Times New Roman"/>
        <family val="1"/>
        <charset val="204"/>
      </rPr>
      <t>Организация трудовых объединений в муниципальных образовательных организациях для несовершеннолетних граждан в возрасте от 14 до 18 лет</t>
    </r>
  </si>
  <si>
    <r>
      <t>Контрольное событие 88.</t>
    </r>
    <r>
      <rPr>
        <sz val="11"/>
        <color theme="1"/>
        <rFont val="Times New Roman"/>
        <family val="1"/>
        <charset val="204"/>
      </rPr>
      <t xml:space="preserve"> Обеспечение работы трудовых объединений (Информация о работе трудовых объединений)</t>
    </r>
  </si>
  <si>
    <r>
      <t xml:space="preserve">Контрольное событие 89. </t>
    </r>
    <r>
      <rPr>
        <sz val="11"/>
        <color theme="1"/>
        <rFont val="Times New Roman"/>
        <family val="1"/>
        <charset val="204"/>
      </rPr>
      <t>Организация трудовых объединений совместно с предприятиями жилищно-коммунального хозяйства города для несовершеннолетних граждан в возрасте от 14 до 18 лет (Информация)</t>
    </r>
  </si>
  <si>
    <r>
      <t>Мероприятие 1.1.7.1</t>
    </r>
    <r>
      <rPr>
        <sz val="11"/>
        <color theme="1"/>
        <rFont val="Times New Roman"/>
        <family val="1"/>
        <charset val="204"/>
      </rPr>
      <t>. Выполнение противопожарных требований, устранение нарушений, выявленных органами пожарного надзора</t>
    </r>
  </si>
  <si>
    <t>Зам. начальника УО Михайлова Л.В., начальник отдела Первакова О.В.</t>
  </si>
  <si>
    <t xml:space="preserve">выполнено в срок </t>
  </si>
  <si>
    <t>не актуально</t>
  </si>
  <si>
    <t>Бюджет МО ГО "Сыктывкар"</t>
  </si>
  <si>
    <t>Республиканский бюджет Республики Коми</t>
  </si>
  <si>
    <t>Итого</t>
  </si>
  <si>
    <t xml:space="preserve">Бюджет МО ГО "Сыктывкар" </t>
  </si>
  <si>
    <t xml:space="preserve">федеральный бюджет </t>
  </si>
  <si>
    <t>ВСЕГО:</t>
  </si>
  <si>
    <t>Акт выполннных работ от 08.07.2019 по асфальтированию территории МОУ "СОШ № 15"</t>
  </si>
  <si>
    <t xml:space="preserve">15.04.2019,  15.07.2019. Внедряется  система персонифицированного финансирования дополнительного образования детей. Создан   муниципальный   опорный   центр на базе МАУДО «ДТДиУМ». Участниками проекта (сертификаты учёта)   стали 59 муниципальных организаций, 18  организаций-поставщиков образовательных услуг  предоставляют услуги  в рамках системы персонифицированного финансирования», из них: 11 муниципальных организаций дополнительного образования, 4 НКО.На территории МО ГО «Сыктывкар» выдано  22 704 сертификата   дополнительного образования,  доля детей в муниципальном образовании, получивших сертификаты дополнительного образования,  составляет 52,47 % от общего количества детей в муниципальном образовании в возрасте от 5 до 18 лет. Норматив обеспечения сертификата персонифицированного финансирования в 2019 году  составил 4008,7 руб.
В навигаторе komi.pfdo.ru. в свободном доступе для потребителей образовательных услуг  организациями- поставщиками услуг  загружены дополнительные общеобразовательные программы - дополнительные общеразвивающие программы: 
 в  реестре сертифицированных программ – 210  программ; 
 в реестре бюджетных  программ  загружено 843 программы,  из них: предпрофессиональных- 33, значимых- 171, общеразвивающих –638;
 в  реестре платных  программ – 11  программ.
Наиболее востребованными являются программы технической направленности - 9%, социальной - педагогической  направленности -13%, спортивной направленности -19%, художественной направленности - 52%.
Общее количество договоров обучения по программам ПФ, заключенных с использованием выданных сертификатов по состоянию на 01.06.2019 года составило 2609 договоров.
</t>
  </si>
  <si>
    <t>05.04.2019. В региональном этапе всероссийской олимпиады школьников по 22 общеобразовательным предметам  приняли участие 102 учащихся 9-11 классов МОО. 31 (30,4 %) участник регионального этапа стали победителями и призерами, 10 из них приняли участие в заключительном этапе ВСОШ и стали призерами заключительного этапа всероссийской олимпиады школьников по литературе и немецкому языку.</t>
  </si>
  <si>
    <t xml:space="preserve">31.01.2019,  28.02.2019,  29.03.2019,  25.04.2019,  30.05.2019. Рассмотрено   99 
персональных  дел
</t>
  </si>
  <si>
    <t>10.01.2019,  10.04.2019,  10.07.2019.100% педагогических работников МОО, работающих и проживающих в сельских населенных пунктах или поселках городского типа, воспользовались правом на получение ежемесячной денежной компенсации</t>
  </si>
  <si>
    <t>15.01.2019,    15.04.2019,   15.07.2019. Средняя заработная плата педагогических работников муниципальных дошкольных образовательных организаций за первое полугодие 2019 года составила 36 784 рубля.</t>
  </si>
  <si>
    <t>30.08.2019.   Проведен ремонт и закупка оборудования здания МАОУ "СОШ № 4" по адресу: ул. К.Маркса,223а, помещения по адресу: ул. Орджоникидзе,44. Создано 100 новых ученических мест</t>
  </si>
  <si>
    <t>20.01.2019,   20.04.2019,   20.07.2019. В  2019 г. услуга по реализации основных общеобразовательных программ оказана 30951 учащимся (или 99,6 % плана) в 38 общеобразовательных организациях.</t>
  </si>
  <si>
    <t>20.04.2019,  20.07.2019. Средняя заработная плата педагогических работников муниципальных общеобразовательных организаций за 1 полугодие 2019 года составила 42017 руб.</t>
  </si>
  <si>
    <t>02.09.2019. Устранено 15 предписаний органов Госпожнадзора</t>
  </si>
  <si>
    <t xml:space="preserve">02.09.2019. В 6 МОО проведен ремонт теплоузлов, системы отопления, водоснабжения, в 15 МОО    отремонтированы и заменены оконные блоки.    </t>
  </si>
  <si>
    <t>30.09.2019. Во всех 37 муниципальных общеобразовательных организациях имеются энергетические паспорта</t>
  </si>
  <si>
    <t xml:space="preserve">10.01.2019,  10.04.2019,  10.07.2019. 85 человек, или 100 % педагогических работников муниципальных общеобразовательных организаций, работающих и проживающих в сельских населенных пунктах или поселках городского типа, воспользовались правом на получение компенсации </t>
  </si>
  <si>
    <t xml:space="preserve">07.02.2019,  20.04.2019.  В 2018-2019 учебном году для проведения государственной итоговой аттестации по образовательным программам основного общего и среднего общего образования подготовлено 50 пунктов проведения экзаменов, из них:
- 9 пунктов проведения единого государственного экзамена на базе КНГ, СОШ 12, 16, 21, 30, 36, 43, Гим-назия 1, ППЭ на дому;
-     14 пунктов проведения основного государственного экзамена на базе СОШ  1, СОШ 4, СОШ 7, СОШ 18, СОШ 24, СОШ 25, СОШ 26, СОШ 33, СОШ 35, СОШ 38, РГ,  СОШ 22 СОШ 27, СОШ 28;
- 27 пунктов проведения государственного выпускного экзамена для учащихся 9-х и 11-х классов с ограниченными возможностями здоровья, детей-инвалидов, в т.ч. 9 на дому.
       Подготовлено 390  аудиторий для проведения экзаменов (в т.ч. 14 со специализированной рассадкой для лиц с ОВЗ), в 124 аудиториях специалистами Коми филиала ПАО «Ростелеком» установлена система видеонаблюдения в режиме онлайн трансляции.
</t>
  </si>
  <si>
    <t>20.01.2019,  20.04.2019,  20.07.2019.Обеспечено функционирование 9  организаций дополнительного обра-зования. Общий охват учащихся  в рамках выполнения муниципального задания более 20000 человек, в том числе в рамках персонифицированного финансирования. Общее количество договоров обучения по программам ПФ, заключенных с использованием выданных сертификатов составило 3167 договоров. Показатели, характеризующие качество услуги по реализации дополнительных общеобразовательных общеразвивающих программ (очно-заочная форма) выполнены.</t>
  </si>
  <si>
    <t xml:space="preserve">30.01.2019,  20.04.2019,  20.07.2019.По итогам 1  полугодия 2019  года показатели значений объема соответствует календарному плану проведения мероприятий МАУ «Молодежный центр». 
Качество муниципальной работы определяется показателями: долей молодежи в возрасте от 14 до 30 лет, охваченной добровольческой дея-тельностью и мероприятиями, направленными на развитие граж-данской активности и формирования здорового образа жизни и удовлетво-ренностью молодежи организацией мероприятий (смотров, конкурсов, туристских слетов, открытых концер-тов и форумов).
Отклонений  параметров фактически предоставляемых муниципальным учреждением работ от требований, установленных муниципальным за-данием, не имеется.
</t>
  </si>
  <si>
    <t>30.09.2019. Предписания Госпожнадзора в организациях дополнительного образования отсутствуют.</t>
  </si>
  <si>
    <t>10.01.2019,  10.04.2019,  10.07.2019. 15 человек, или 100 % педагогических работников муниципальных общеобразовательных организаций, работающих и проживающих в сельских населенных пунктах или поселках городского типа, воспользовались правом на получение компенсации</t>
  </si>
  <si>
    <t>20.04.2019,  15.07.2019. Средняя заработная плата педагоги-ческих работников муниципальных организаций дополнительного обра-зования управления образования за 1 полугодие 2019 года составила 45693 руб. (с учетом отпускных)</t>
  </si>
  <si>
    <t xml:space="preserve">29.12.2018,  11.03.2019,  27.03.2019,  25.09.2019. 21 июня 2019 года  в концертном зале администрации МО ГО «Сыктывкар» состоялась торжественная церемония чествования выпускников - медалистов «Под парусом успеха!» Медали «За особые успехи в учении» Российской Федерации и серебряные медали «За особые успехи в учении» Республики Коми получили 92 выпускника муниципальных общеобразовательных организаций города Сыктывкара и 11 выпускников государственных образовательных организаций. 
В период с 19.03.2019 года  по 29.03.2019  года проведены  три  этапа и церемония закрытия муниципального конкурса редакций образовательных организаций «Редакция года - 2019.
</t>
  </si>
  <si>
    <t xml:space="preserve">28.01.2019,  31.01.2019,  06.03.2019,  07.03.2019,  01.04.2019,  15.04.2019,  29.05.2019. В рамках Городской Спартакиады школьников проведены соревнования по  7 видам  спорта, в которых прин-ли участие 1585 учащихся: баскетбол 2003-04 г.р. – 75,настольный теннис – 60, шахматы – 57,
волейбол 2003-04 г.р. – 140,баскетбол 2005-06 г.р. – 137,конькобежный спорт – 279,лыжные гонки – 276, бадминтон – 30.
Муниципальный этап соревнований по лыжным гонкам на призы газеты «Пионерская правда» - 341.
Муниципальный этап соревнований по волейболу «Серебряный мяч» - 190.
Муниципальный этап «Президент-ских спортивных игр»- 240. 
Муниципальный этап «Президент-ских состязаний» - 195. 
Летняя  Спартакиада  среди детских оздоровительных лагерей с дневным пребыванием, трудовых объединений – 2325.
</t>
  </si>
  <si>
    <t xml:space="preserve">06.03.2019,  20.05.2019,  19.06.2019. С 3 по 7 июня 2019 года на базе войсковой части № 5134 и базах муниципальных общеобразовательных организаций проведены учебные сборы с учащимися-юношами 10 классов по основам военной службы. Всего в учебных сборах принял участие 661 учащийся. </t>
  </si>
  <si>
    <t xml:space="preserve">18.03.2019,  25.03.2019,  30.05.2019,  03.06.2019,  18.06.2019,  24.06.2019,  07.08.2019,  26.08.2019. Организованы выездные группы в количестве в количестве 906 детей (в т.ч. 181 ребенок ТЖС, 6 одаренных), из них:
- ДОЛ «Юный Динамовец» - 20 человек;
- ДОЛ «Черноморская зорька» - 111 детей, в том числе 12 детей, находящихся в ТЖС, 3 одаренных детей;
- ДОЛ «Солнечный» - 32 ребенка, в том числе 3 одаренных детей;
- ДОЛ «Приморский» - 19 детей, в том числе 6 детей, находящихся в ТЖС;
- ДОЛ «Спутник» - 56 детей, в том числе 37 детей, находящихся в ТЖС;
- ДОЛ «Лесная сказка» - 21 ребенок;
- ДОЛ «Мечта» - 154 ребенка, в том числе 64 детей, находящихся в ТЖС.
- ДОЛ «Бобровниково» - 16 детей, в том числе 8 детей, находящихся в ТЖС;
- ДОЛ «Сосновый бор» - 38 детей, в том числе 14 детей, находящихся в ТЖС;
- ДОЛ «Чайка» (Сыктывдинский р-н) - 120 детей, в том числе 32 детей, находящихся в ТЖС;
- ДООЦ «Гренада» (Сыктывдинский р-н) -  199 детей, в том числе 5 детей, находящихся в ТЖС;
- ДОЛ «Лозым» - 120 детей, в том числе 3е  детей, находящихся в ТЖС.
</t>
  </si>
  <si>
    <t xml:space="preserve">31.03.2019. Управлением образования составлен план проведения ремонтных работ при подготовке муниципальных образовательных организаций к новому 2019-2020 учебному году с учетом создания необходимых условий для устранения нарушений требований пожарной безопасности </t>
  </si>
  <si>
    <t>16.09.2019. Обеспечено 100% повышение квалификации педагогических работников, работающих по федеральным государственным образовательным стандартам начального общего, основного общего и среднего общего образования. В МУДПО «ЦРО» обеспечено повышение квалификации 463 работника МОО</t>
  </si>
  <si>
    <t xml:space="preserve">11.04.2019,  13.05.2019,  24.04.2019,  29.05.2019 . В городском  первенстве  по пулевой стрельбе из пневматического оружия «Меткий стрелок» среди команд муниципальных общеобразовательных организаций МО ГО «Сыктывкар»  приняло участие 17 команд, 72 учащихся. В городском конкурсе-соревновании юных инспекторов движения «Без-опасное колесо» приняло участие 66 учащихся из 16 муниципальных общеобразовательных организаций.
</t>
  </si>
  <si>
    <t xml:space="preserve">20.09.2019. В 2019-2020 учебном году профильным  обучением  на уровне среднего общего образования  охвачено 2102 учащихся,  что составляет 74% от общего количества учащихся 10-11 классов  по 11 профилям обучения. 
</t>
  </si>
  <si>
    <t xml:space="preserve">11.02.2019,  06.08.2019. Созданы 75 трудовых объединений для 1555 подростков, в том числе:
- 43 трудовых объединения с охватом 982 человека на базе муниципальных образовательных организаций, 
- 32 отряда мэра в количестве 573 человека при муниципальных образовательных организациях, дошкольных учреждениях.
</t>
  </si>
  <si>
    <t>03.06.2019, 06.08.2019. Создано 19 трудовых объединений совместно с предприятиями ЖКХ города с охватом 190 несовершеннолетних.</t>
  </si>
  <si>
    <t>х</t>
  </si>
  <si>
    <r>
      <rPr>
        <b/>
        <sz val="11"/>
        <color theme="1"/>
        <rFont val="Times New Roman"/>
        <family val="1"/>
        <charset val="204"/>
      </rPr>
      <t xml:space="preserve">Мероприятие 1.1.1.1.   </t>
    </r>
    <r>
      <rPr>
        <sz val="11"/>
        <color theme="1"/>
        <rFont val="Times New Roman"/>
        <family val="1"/>
        <charset val="204"/>
      </rPr>
      <t>Обеспечение выполнения муниципальными дошкольными образовательными организациями муниципальных заданий по реализации основной общеобразовательной программы дошкольного образования</t>
    </r>
  </si>
  <si>
    <t xml:space="preserve"> </t>
  </si>
  <si>
    <t>20.01.2019, 20.04.2019, 20.07.2019. За первое полугодие 2019 года перевыполнено муниципальное задание - в 31% ДОО, выполнено в полном объеме - в 64,8% ДОО, в целом выполнено - в 4,2% ДОО, не выполнивших муниципальное задание нет. Выполнение муниципального задания составило 100%.</t>
  </si>
  <si>
    <t>Федеральный бюджет</t>
  </si>
  <si>
    <t xml:space="preserve">Бюджет МО ГО «Сыктывкар»  </t>
  </si>
  <si>
    <t>23.08.2019. Все 38 муниципальных общеобразовательных организаций приняты межведомственной комиссией к новому 2019-2020 учебному году</t>
  </si>
  <si>
    <t xml:space="preserve">Август 2019. Общее количество приобретенных учебников и учебных пособий на 2019-2020 учебный год  - 78283 экз., в том числе муниципальными общеобразовательными организациями   приобретено 59 066 экз., от Министерства образования, науки и молодежной политики Республики Коми   поступило  19217 экз. учебников. Муниципальные общеобразовательные организации МО ГО «Сыктывкар» в 2019-2020 учебном году обеспечены учебниками  по всем предметам учебного плана.
</t>
  </si>
  <si>
    <t xml:space="preserve">20.09.2019. В 36 МОО, осуществляющих деятельность по образовательным программам начального общего, основного общего об-разования,  созданы необходимые условия для реализации федеральных государственных образовательных стандартов на уровне начального общего, основного общего образования </t>
  </si>
  <si>
    <t xml:space="preserve">23.08.2019. Все 38 МОО приняты межведомственной комиссией к новому 2019-2020 учебному году и работе в зимних условиях. Проведены  ремонтные работы: ремонт инженерных сетей, систем ХВС, ГВС, санузлов - 23 МОО, ремонт системы электроосвещения -23 МОО,
 ремонт и замена оконнных длоков - 15 МОО; ремонт системы вентиляции -2 МОО, ремонт теплового узла, системы отопления - 6 МОО, ремонт и укрепление стен зданий, запасных выходов, отмостки - 12 МОО. 
</t>
  </si>
  <si>
    <t>Ежеквартально до 10 числа месяца, следующего за отчетным кварталом</t>
  </si>
  <si>
    <t xml:space="preserve">30.09.2019. В 2018-2019 учебном году среди учащихся 9 и 11 классов проведено 13 диагностических работ, в том числе:
- 7 диагностических работ по математике;
- 4 диагностических работ по русскому языку;
- 1 пробное итоговое сочинение;
- 1 пробное итоговое собеседование. 
Приказ управления образования администрации   МО ГО «Сыктывкар» от 02.08.2018 № 645 «Об утверждении  новой редакции Дорожной картой по организации и проведению государственной итоговой аттестации по образовательным программам основного общего и среднего общего образования в муниципальных общеобразовательных организациях МО ГО «Сыктывкар» в 2019-2020 учебном году»
</t>
  </si>
  <si>
    <t>До 10 числа месяца, следующего за отчетным кварталом</t>
  </si>
  <si>
    <r>
      <t xml:space="preserve">Основное мероприятие 1.1.6. </t>
    </r>
    <r>
      <rPr>
        <sz val="11"/>
        <color theme="1"/>
        <rFont val="Times New Roman"/>
        <family val="1"/>
        <charset val="204"/>
      </rPr>
      <t>Обеспечение доступности приоритетных объектов и услуг в приоритетных сферах жизнедеятельности инвалидов и других маломобильных групп  наеления</t>
    </r>
  </si>
  <si>
    <t>Организация выездных экскурсионных туров учащихся не запланирована, в связи с перераспределением бюджетного финансирования на другие мероприятия по организации отдыха и занятости детей</t>
  </si>
  <si>
    <t>просрочено</t>
  </si>
  <si>
    <t xml:space="preserve">01.02.2019,  01.03.2019, 01.04.2019, 01.05.2019,  01.06.2019,  01.07.2019, 01.08.2019,  19.08.2019,  18.09.2019,  19.09.2019,  20.09.2019. В период весенних каникул открыто 35 лагерей с дневным пребыванием на базе муниципальных образовательных организаций.
В период летних каникул открыто 35 лагерей с дневным пребыванием на базе муниципальных образовательных организаций.
</t>
  </si>
  <si>
    <t>Срок проведения конкурса перенесен на Декабрь 2019</t>
  </si>
  <si>
    <r>
      <rPr>
        <b/>
        <sz val="11"/>
        <color rgb="FF000000"/>
        <rFont val="Times New Roman"/>
        <family val="1"/>
        <charset val="204"/>
      </rPr>
      <t>Мероприятие 1.1.5.3.</t>
    </r>
    <r>
      <rPr>
        <sz val="11"/>
        <color rgb="FF000000"/>
        <rFont val="Times New Roman"/>
        <family val="1"/>
        <charset val="204"/>
      </rPr>
      <t xml:space="preserve"> Приобретение помещения в жилом доме для создания мест по размещению детей раннего возраста, Республика Коми, г. Сыктывкар, ул. Тентюковская, 475
</t>
    </r>
  </si>
  <si>
    <r>
      <rPr>
        <b/>
        <sz val="11"/>
        <color rgb="FF000000"/>
        <rFont val="Times New Roman"/>
        <family val="1"/>
        <charset val="204"/>
      </rPr>
      <t>Мероприятие 1.1.5.4.</t>
    </r>
    <r>
      <rPr>
        <sz val="11"/>
        <color rgb="FF000000"/>
        <rFont val="Times New Roman"/>
        <family val="1"/>
        <charset val="204"/>
      </rPr>
      <t xml:space="preserve"> Осуществление инженерных изысканий для строительства детского сада на 140 мест по ул. Тентюковская, 505/2
</t>
    </r>
  </si>
  <si>
    <r>
      <t xml:space="preserve">Вывод об эффективности реализации муниципальной программы за отчетный квартал: </t>
    </r>
    <r>
      <rPr>
        <sz val="11"/>
        <color theme="1"/>
        <rFont val="Times New Roman"/>
        <family val="1"/>
        <charset val="204"/>
      </rPr>
      <t xml:space="preserve">Реализация муниципальной программы МО ГО "Сыктывкар" "Развитие образования" является эффективной </t>
    </r>
  </si>
  <si>
    <t>1.1.1.</t>
  </si>
  <si>
    <t>2.1.1.</t>
  </si>
  <si>
    <t>2.1.2.</t>
  </si>
  <si>
    <t>3.1.1.</t>
  </si>
  <si>
    <t>5.1.</t>
  </si>
  <si>
    <t>5.1.1.</t>
  </si>
  <si>
    <t>5.2.1.</t>
  </si>
  <si>
    <t>5.3.</t>
  </si>
  <si>
    <t>5.4.</t>
  </si>
  <si>
    <t>6.</t>
  </si>
  <si>
    <t>6.1.1.</t>
  </si>
  <si>
    <t>7.1.</t>
  </si>
  <si>
    <t>7.1.1.</t>
  </si>
  <si>
    <t>9.1.1.</t>
  </si>
  <si>
    <t>9.1.2.</t>
  </si>
  <si>
    <t>9.1.3.</t>
  </si>
  <si>
    <t>9.1.4.</t>
  </si>
  <si>
    <t>9.1.5.</t>
  </si>
  <si>
    <t>9.1.6.</t>
  </si>
  <si>
    <t>9.1.7.</t>
  </si>
  <si>
    <t>9.1.8.</t>
  </si>
  <si>
    <t>12.1.</t>
  </si>
  <si>
    <t>13.1.1.</t>
  </si>
  <si>
    <t>13.2.1.</t>
  </si>
  <si>
    <t>13.3.1.</t>
  </si>
  <si>
    <t>13.4.</t>
  </si>
  <si>
    <t>13.4.1.</t>
  </si>
  <si>
    <t>14.1.1.</t>
  </si>
  <si>
    <t>15.1.1.</t>
  </si>
  <si>
    <t>16.1.1.</t>
  </si>
  <si>
    <t>16.2.1</t>
  </si>
  <si>
    <t>17.1.1.</t>
  </si>
  <si>
    <t>18.1.1</t>
  </si>
  <si>
    <t>18.2.1</t>
  </si>
  <si>
    <t>18.3.1.</t>
  </si>
  <si>
    <t>18.4.1.</t>
  </si>
  <si>
    <t>18.5.1</t>
  </si>
  <si>
    <t>18.6.1.</t>
  </si>
  <si>
    <t>18.7.1.</t>
  </si>
  <si>
    <t>19.1.1.</t>
  </si>
  <si>
    <t>19.2.1.</t>
  </si>
  <si>
    <t>19.3.1.</t>
  </si>
  <si>
    <t>19.4.1.</t>
  </si>
  <si>
    <t>19.5.1.</t>
  </si>
  <si>
    <t>20.1.</t>
  </si>
  <si>
    <t>21.1.1.</t>
  </si>
  <si>
    <t>21.2.1.</t>
  </si>
  <si>
    <t>22.1.1.</t>
  </si>
  <si>
    <t>22.2.1.</t>
  </si>
  <si>
    <t>23.1.1.</t>
  </si>
  <si>
    <t>23.2.1.</t>
  </si>
  <si>
    <t>24.1.</t>
  </si>
  <si>
    <t>25.1.1</t>
  </si>
  <si>
    <t>26.1.</t>
  </si>
  <si>
    <t>26.1.1.</t>
  </si>
  <si>
    <t>27.1.1</t>
  </si>
  <si>
    <t>28.1.1.</t>
  </si>
  <si>
    <t>28.2.1</t>
  </si>
  <si>
    <t>28.3.</t>
  </si>
  <si>
    <t>28.3.1.</t>
  </si>
  <si>
    <t>29.1.1</t>
  </si>
  <si>
    <t>29.2.1</t>
  </si>
  <si>
    <t>29.3.1.</t>
  </si>
  <si>
    <t>29.4.1.</t>
  </si>
  <si>
    <t>29.5.1.</t>
  </si>
  <si>
    <t>30.1.1.</t>
  </si>
  <si>
    <t>30.1.2.</t>
  </si>
  <si>
    <t>30.1.3.</t>
  </si>
  <si>
    <t>30.1.4.</t>
  </si>
  <si>
    <t>31.2.1.</t>
  </si>
  <si>
    <t>32.1.1.</t>
  </si>
  <si>
    <t>32.1.2</t>
  </si>
  <si>
    <t>32.2.1</t>
  </si>
  <si>
    <t>32.2.2.</t>
  </si>
  <si>
    <t>32.2.3.</t>
  </si>
  <si>
    <t>32.3.1.</t>
  </si>
  <si>
    <t>32.4.1</t>
  </si>
  <si>
    <t>32.5.1</t>
  </si>
  <si>
    <t>32.5.2</t>
  </si>
  <si>
    <t>33.1.1</t>
  </si>
  <si>
    <t>34.1.</t>
  </si>
  <si>
    <t>35.1.1.</t>
  </si>
  <si>
    <t>36.1.1.</t>
  </si>
  <si>
    <t>37.1.1.</t>
  </si>
  <si>
    <t>37.2.1</t>
  </si>
  <si>
    <t>37.3.1.</t>
  </si>
  <si>
    <t>38.1.1.</t>
  </si>
  <si>
    <t>39.1.1</t>
  </si>
  <si>
    <t>40.1.1.</t>
  </si>
  <si>
    <t>40.2.1.</t>
  </si>
  <si>
    <t>41</t>
  </si>
  <si>
    <t>41.1.1</t>
  </si>
  <si>
    <t>41.1.2.</t>
  </si>
  <si>
    <t>41.1.3.</t>
  </si>
  <si>
    <t>42.1.</t>
  </si>
  <si>
    <t>42.1.1.</t>
  </si>
  <si>
    <t>42.1.2.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</si>
</sst>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_ ;\-#,##0.0\ "/>
  </numFmts>
  <fonts count="12" x14ac:knownFonts="1">
    <font>
      <sz val="11"/>
      <color theme="1"/>
      <name val="Calibri"/>
      <family val="2"/>
      <charset val="204"/>
      <scheme val="minor"/>
    </font>
    <font>
      <u/>
      <sz val="11"/>
      <color theme="10"/>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scheme val="minor"/>
    </font>
    <font>
      <sz val="11"/>
      <color rgb="FF000000"/>
      <name val="Times New Roman"/>
      <family val="1"/>
      <charset val="204"/>
    </font>
    <font>
      <b/>
      <sz val="11"/>
      <color rgb="FF000000"/>
      <name val="Times New Roman"/>
      <family val="1"/>
      <charset val="204"/>
    </font>
    <font>
      <sz val="11"/>
      <color theme="10"/>
      <name val="Times New Roman"/>
      <family val="1"/>
      <charset val="204"/>
    </font>
    <font>
      <u/>
      <sz val="11"/>
      <color theme="10"/>
      <name val="Times New Roman"/>
      <family val="1"/>
      <charset val="204"/>
    </font>
    <font>
      <sz val="10"/>
      <color theme="1"/>
      <name val="Times New Roman"/>
      <family val="1"/>
      <charset val="204"/>
    </font>
    <font>
      <sz val="9"/>
      <color indexed="81"/>
      <name val="Tahoma"/>
      <family val="2"/>
      <charset val="204"/>
    </font>
    <font>
      <b/>
      <sz val="9"/>
      <color indexed="81"/>
      <name val="Tahoma"/>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xf numFmtId="43" fontId="4" fillId="0" borderId="0" applyFont="0" applyFill="0" applyBorder="0" applyAlignment="0" applyProtection="0"/>
  </cellStyleXfs>
  <cellXfs count="216">
    <xf numFmtId="0" fontId="0" fillId="0" borderId="0" xfId="0"/>
    <xf numFmtId="0" fontId="2" fillId="0" borderId="0" xfId="0" applyFont="1" applyFill="1"/>
    <xf numFmtId="0" fontId="0" fillId="0" borderId="0" xfId="0" applyFont="1" applyFill="1"/>
    <xf numFmtId="43" fontId="2" fillId="0" borderId="0" xfId="2" applyFont="1" applyFill="1"/>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43" fontId="0" fillId="0" borderId="0" xfId="2" applyFont="1" applyFill="1"/>
    <xf numFmtId="49" fontId="2" fillId="0" borderId="1" xfId="0" applyNumberFormat="1" applyFont="1" applyFill="1" applyBorder="1" applyAlignment="1">
      <alignment horizontal="center"/>
    </xf>
    <xf numFmtId="43" fontId="0" fillId="0" borderId="0" xfId="0" applyNumberFormat="1" applyFont="1" applyFill="1"/>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49" fontId="2" fillId="0" borderId="1" xfId="2" applyNumberFormat="1" applyFont="1" applyFill="1" applyBorder="1" applyAlignment="1">
      <alignment horizontal="center" vertical="top" wrapText="1"/>
    </xf>
    <xf numFmtId="0" fontId="2" fillId="0" borderId="1" xfId="0" applyFont="1" applyFill="1" applyBorder="1" applyAlignment="1">
      <alignment horizontal="center" vertical="top"/>
    </xf>
    <xf numFmtId="0" fontId="2" fillId="0" borderId="9" xfId="0" applyFont="1" applyFill="1" applyBorder="1" applyAlignment="1">
      <alignment horizontal="center" vertical="top"/>
    </xf>
    <xf numFmtId="0" fontId="2" fillId="0" borderId="6" xfId="0" applyFont="1" applyFill="1" applyBorder="1" applyAlignment="1">
      <alignment horizontal="center" vertical="top"/>
    </xf>
    <xf numFmtId="0" fontId="2" fillId="0" borderId="2" xfId="0" applyFont="1" applyFill="1" applyBorder="1" applyAlignment="1">
      <alignment horizontal="center" vertical="top"/>
    </xf>
    <xf numFmtId="49" fontId="2" fillId="0" borderId="1" xfId="0" applyNumberFormat="1" applyFont="1" applyFill="1" applyBorder="1" applyAlignment="1">
      <alignment horizontal="center" vertical="top"/>
    </xf>
    <xf numFmtId="0" fontId="2" fillId="0" borderId="1" xfId="0" applyFont="1" applyFill="1" applyBorder="1" applyAlignment="1">
      <alignment horizontal="center" vertical="top"/>
    </xf>
    <xf numFmtId="0" fontId="2" fillId="0" borderId="0" xfId="0" applyFont="1" applyFill="1" applyAlignment="1"/>
    <xf numFmtId="164" fontId="2" fillId="0" borderId="2" xfId="0" applyNumberFormat="1" applyFont="1" applyBorder="1" applyAlignment="1">
      <alignment horizontal="center" vertical="center"/>
    </xf>
    <xf numFmtId="164" fontId="2" fillId="0" borderId="2" xfId="0" applyNumberFormat="1" applyFont="1" applyBorder="1" applyAlignment="1">
      <alignment horizontal="center" vertical="top"/>
    </xf>
    <xf numFmtId="0" fontId="2" fillId="0" borderId="2" xfId="0" applyFont="1" applyFill="1" applyBorder="1" applyAlignment="1">
      <alignment horizontal="center" vertical="top"/>
    </xf>
    <xf numFmtId="14" fontId="2" fillId="0" borderId="3" xfId="0" applyNumberFormat="1" applyFont="1" applyFill="1" applyBorder="1" applyAlignment="1">
      <alignment horizontal="center" vertical="top"/>
    </xf>
    <xf numFmtId="14" fontId="2" fillId="0" borderId="1" xfId="0" applyNumberFormat="1" applyFont="1" applyFill="1" applyBorder="1" applyAlignment="1">
      <alignment horizontal="center" vertical="top"/>
    </xf>
    <xf numFmtId="43" fontId="2" fillId="0" borderId="1" xfId="2" applyFont="1" applyFill="1" applyBorder="1" applyAlignment="1">
      <alignment horizontal="center" vertical="top"/>
    </xf>
    <xf numFmtId="0" fontId="2" fillId="0" borderId="1" xfId="0" applyFont="1" applyFill="1" applyBorder="1" applyAlignment="1">
      <alignment horizontal="center" vertical="top" wrapText="1"/>
    </xf>
    <xf numFmtId="0" fontId="2" fillId="0" borderId="0" xfId="0" applyFont="1" applyFill="1" applyAlignment="1">
      <alignment horizontal="center"/>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43" fontId="3" fillId="0" borderId="1" xfId="2" applyFont="1" applyFill="1" applyBorder="1" applyAlignment="1">
      <alignment horizontal="center" wrapText="1"/>
    </xf>
    <xf numFmtId="43" fontId="2" fillId="0" borderId="1" xfId="2" applyFont="1" applyFill="1" applyBorder="1" applyAlignment="1">
      <alignment horizontal="center" vertical="top"/>
    </xf>
    <xf numFmtId="0" fontId="2" fillId="0" borderId="1" xfId="0" applyFont="1" applyBorder="1" applyAlignment="1">
      <alignment horizontal="center" vertical="center" wrapText="1"/>
    </xf>
    <xf numFmtId="14" fontId="2" fillId="0" borderId="0" xfId="0" applyNumberFormat="1" applyFont="1" applyAlignment="1">
      <alignment horizontal="center" vertical="top" wrapText="1"/>
    </xf>
    <xf numFmtId="14" fontId="9" fillId="0" borderId="0" xfId="0" applyNumberFormat="1" applyFont="1" applyAlignment="1">
      <alignment horizontal="center"/>
    </xf>
    <xf numFmtId="0" fontId="3" fillId="0" borderId="6" xfId="0" applyFont="1" applyFill="1" applyBorder="1" applyAlignment="1">
      <alignment horizontal="center" vertical="top" wrapText="1"/>
    </xf>
    <xf numFmtId="0" fontId="2" fillId="0" borderId="2" xfId="0" applyFont="1" applyBorder="1" applyAlignment="1">
      <alignment horizontal="center" vertical="center"/>
    </xf>
    <xf numFmtId="0" fontId="2" fillId="0" borderId="1" xfId="0" applyFont="1" applyBorder="1" applyAlignment="1">
      <alignment horizontal="center" vertical="top" wrapText="1"/>
    </xf>
    <xf numFmtId="0" fontId="3" fillId="0" borderId="4" xfId="0" applyFont="1" applyFill="1" applyBorder="1" applyAlignment="1">
      <alignment horizontal="center" vertical="top" wrapText="1"/>
    </xf>
    <xf numFmtId="0" fontId="2" fillId="0" borderId="0" xfId="0" applyFont="1" applyFill="1" applyBorder="1" applyAlignment="1">
      <alignment horizontal="center" vertical="top" wrapText="1"/>
    </xf>
    <xf numFmtId="164" fontId="2" fillId="2" borderId="6" xfId="0" applyNumberFormat="1" applyFont="1" applyFill="1" applyBorder="1" applyAlignment="1">
      <alignment horizontal="center" vertical="top"/>
    </xf>
    <xf numFmtId="164" fontId="2" fillId="0" borderId="6" xfId="0" applyNumberFormat="1" applyFont="1" applyBorder="1" applyAlignment="1">
      <alignment horizontal="center" vertical="top"/>
    </xf>
    <xf numFmtId="0" fontId="2" fillId="0" borderId="0" xfId="0" applyFont="1" applyFill="1" applyAlignment="1">
      <alignment horizontal="left" vertical="top"/>
    </xf>
    <xf numFmtId="43" fontId="2" fillId="0" borderId="0" xfId="2" applyFont="1" applyFill="1" applyAlignment="1">
      <alignment horizontal="left" vertical="top"/>
    </xf>
    <xf numFmtId="43" fontId="3" fillId="0" borderId="1" xfId="2" applyFont="1" applyFill="1" applyBorder="1" applyAlignment="1">
      <alignment horizontal="left" vertical="top" wrapText="1"/>
    </xf>
    <xf numFmtId="43" fontId="2" fillId="0" borderId="1" xfId="2" applyFont="1" applyFill="1" applyBorder="1" applyAlignment="1">
      <alignment horizontal="left" vertical="top"/>
    </xf>
    <xf numFmtId="43" fontId="0" fillId="0" borderId="0" xfId="2" applyFont="1" applyFill="1" applyAlignment="1">
      <alignment horizontal="left" vertical="top"/>
    </xf>
    <xf numFmtId="14" fontId="0" fillId="0" borderId="1" xfId="0" applyNumberFormat="1" applyBorder="1" applyAlignment="1">
      <alignment horizontal="center" vertical="top"/>
    </xf>
    <xf numFmtId="164" fontId="2" fillId="0" borderId="1" xfId="0" applyNumberFormat="1" applyFont="1" applyBorder="1" applyAlignment="1">
      <alignment horizontal="center" vertical="top"/>
    </xf>
    <xf numFmtId="165" fontId="2" fillId="0" borderId="1" xfId="2" applyNumberFormat="1" applyFont="1" applyFill="1" applyBorder="1" applyAlignment="1">
      <alignment horizontal="center" vertical="top"/>
    </xf>
    <xf numFmtId="165" fontId="2" fillId="0" borderId="1" xfId="2" applyNumberFormat="1" applyFont="1" applyFill="1" applyBorder="1" applyAlignment="1">
      <alignment vertical="top"/>
    </xf>
    <xf numFmtId="165" fontId="2" fillId="0" borderId="1" xfId="2" applyNumberFormat="1" applyFont="1" applyFill="1" applyBorder="1" applyAlignment="1">
      <alignment horizontal="right" vertical="top"/>
    </xf>
    <xf numFmtId="164" fontId="2" fillId="2" borderId="2" xfId="0" applyNumberFormat="1" applyFont="1" applyFill="1" applyBorder="1" applyAlignment="1">
      <alignment horizontal="center" vertical="top"/>
    </xf>
    <xf numFmtId="0" fontId="2" fillId="2" borderId="1" xfId="0" applyFont="1" applyFill="1" applyBorder="1" applyAlignment="1">
      <alignment horizontal="center" vertical="top" wrapText="1"/>
    </xf>
    <xf numFmtId="165" fontId="2" fillId="0" borderId="1" xfId="2" applyNumberFormat="1" applyFont="1" applyFill="1" applyBorder="1" applyAlignment="1">
      <alignment horizontal="center" vertical="top"/>
    </xf>
    <xf numFmtId="165" fontId="2" fillId="2" borderId="1" xfId="2" applyNumberFormat="1" applyFont="1" applyFill="1" applyBorder="1" applyAlignment="1">
      <alignment horizontal="center" vertical="top"/>
    </xf>
    <xf numFmtId="0" fontId="2" fillId="2" borderId="1" xfId="0" applyFont="1" applyFill="1" applyBorder="1" applyAlignment="1">
      <alignment horizontal="center" vertical="top"/>
    </xf>
    <xf numFmtId="164" fontId="2" fillId="2" borderId="1" xfId="0" applyNumberFormat="1" applyFont="1" applyFill="1" applyBorder="1" applyAlignment="1">
      <alignment horizontal="center" vertical="top"/>
    </xf>
    <xf numFmtId="164" fontId="2" fillId="2" borderId="1" xfId="2" applyNumberFormat="1" applyFont="1" applyFill="1" applyBorder="1" applyAlignment="1">
      <alignment horizontal="center" vertical="top"/>
    </xf>
    <xf numFmtId="164" fontId="2" fillId="2" borderId="1" xfId="2" applyNumberFormat="1" applyFont="1" applyFill="1" applyBorder="1" applyAlignment="1">
      <alignment horizontal="center" vertical="center"/>
    </xf>
    <xf numFmtId="164" fontId="2" fillId="2" borderId="2" xfId="2" applyNumberFormat="1" applyFont="1" applyFill="1" applyBorder="1" applyAlignment="1">
      <alignment horizontal="center" vertical="top"/>
    </xf>
    <xf numFmtId="0" fontId="2" fillId="0" borderId="2" xfId="0" applyFont="1" applyFill="1" applyBorder="1" applyAlignment="1">
      <alignment horizontal="center"/>
    </xf>
    <xf numFmtId="0" fontId="2" fillId="0" borderId="2" xfId="0" applyFont="1" applyBorder="1" applyAlignment="1">
      <alignment horizontal="center" wrapText="1"/>
    </xf>
    <xf numFmtId="0" fontId="2" fillId="0" borderId="1" xfId="0" applyFont="1" applyBorder="1" applyAlignment="1">
      <alignment horizontal="center" wrapText="1"/>
    </xf>
    <xf numFmtId="164" fontId="2" fillId="2" borderId="1" xfId="0" applyNumberFormat="1" applyFont="1" applyFill="1" applyBorder="1" applyAlignment="1">
      <alignment horizontal="center"/>
    </xf>
    <xf numFmtId="164" fontId="2" fillId="2" borderId="8" xfId="0" applyNumberFormat="1" applyFont="1" applyFill="1" applyBorder="1" applyAlignment="1">
      <alignment horizontal="center"/>
    </xf>
    <xf numFmtId="164" fontId="2" fillId="2" borderId="2" xfId="0" applyNumberFormat="1" applyFont="1" applyFill="1" applyBorder="1" applyAlignment="1">
      <alignment horizontal="center"/>
    </xf>
    <xf numFmtId="49" fontId="2" fillId="0" borderId="1" xfId="0" applyNumberFormat="1" applyFont="1" applyFill="1" applyBorder="1" applyAlignment="1">
      <alignment horizontal="center" vertical="top"/>
    </xf>
    <xf numFmtId="0" fontId="2" fillId="0" borderId="1" xfId="0" applyFont="1" applyFill="1" applyBorder="1" applyAlignment="1">
      <alignment horizontal="center" vertical="top"/>
    </xf>
    <xf numFmtId="164" fontId="2" fillId="2" borderId="2" xfId="0" applyNumberFormat="1" applyFont="1" applyFill="1" applyBorder="1" applyAlignment="1">
      <alignment horizontal="center" vertical="top"/>
    </xf>
    <xf numFmtId="164" fontId="2" fillId="2" borderId="8" xfId="0" applyNumberFormat="1" applyFont="1" applyFill="1" applyBorder="1" applyAlignment="1">
      <alignment horizontal="center" vertical="top"/>
    </xf>
    <xf numFmtId="164" fontId="2" fillId="2" borderId="3" xfId="0" applyNumberFormat="1" applyFont="1" applyFill="1" applyBorder="1" applyAlignment="1">
      <alignment horizontal="center" vertical="top"/>
    </xf>
    <xf numFmtId="0" fontId="8" fillId="0" borderId="9" xfId="1" applyFont="1" applyFill="1" applyBorder="1" applyAlignment="1">
      <alignment horizontal="center" vertical="top"/>
    </xf>
    <xf numFmtId="0" fontId="8" fillId="0" borderId="10" xfId="1" applyFont="1" applyFill="1" applyBorder="1" applyAlignment="1">
      <alignment horizontal="center" vertical="top"/>
    </xf>
    <xf numFmtId="0" fontId="8" fillId="0" borderId="6" xfId="1" applyFont="1" applyFill="1" applyBorder="1" applyAlignment="1">
      <alignment horizontal="center" vertical="top"/>
    </xf>
    <xf numFmtId="14" fontId="2" fillId="0" borderId="2" xfId="0" applyNumberFormat="1" applyFont="1" applyFill="1" applyBorder="1" applyAlignment="1">
      <alignment horizontal="center" vertical="top"/>
    </xf>
    <xf numFmtId="14" fontId="2" fillId="0" borderId="8" xfId="0" applyNumberFormat="1" applyFont="1" applyFill="1" applyBorder="1" applyAlignment="1">
      <alignment horizontal="center" vertical="top"/>
    </xf>
    <xf numFmtId="14" fontId="2" fillId="0" borderId="3" xfId="0" applyNumberFormat="1" applyFont="1" applyFill="1" applyBorder="1" applyAlignment="1">
      <alignment horizontal="center" vertical="top"/>
    </xf>
    <xf numFmtId="0" fontId="2" fillId="0" borderId="8" xfId="0" applyFont="1" applyFill="1" applyBorder="1" applyAlignment="1">
      <alignment horizontal="center" vertical="top"/>
    </xf>
    <xf numFmtId="0" fontId="2" fillId="0" borderId="3" xfId="0" applyFont="1" applyFill="1" applyBorder="1" applyAlignment="1">
      <alignment horizontal="center" vertical="top"/>
    </xf>
    <xf numFmtId="14" fontId="2" fillId="0" borderId="1" xfId="0" applyNumberFormat="1" applyFont="1" applyFill="1" applyBorder="1" applyAlignment="1">
      <alignment horizontal="center" vertical="top"/>
    </xf>
    <xf numFmtId="0" fontId="2" fillId="0" borderId="1" xfId="0" applyFont="1" applyFill="1" applyBorder="1" applyAlignment="1">
      <alignment horizontal="center" vertical="top"/>
    </xf>
    <xf numFmtId="0" fontId="2" fillId="0" borderId="2" xfId="0" applyFont="1" applyFill="1" applyBorder="1" applyAlignment="1">
      <alignment horizontal="center" vertical="top"/>
    </xf>
    <xf numFmtId="14" fontId="2" fillId="0" borderId="2" xfId="0" applyNumberFormat="1" applyFont="1" applyFill="1" applyBorder="1" applyAlignment="1">
      <alignment horizontal="center" vertical="top" wrapText="1"/>
    </xf>
    <xf numFmtId="0" fontId="2" fillId="0" borderId="3" xfId="0" applyFont="1" applyFill="1" applyBorder="1" applyAlignment="1">
      <alignment horizontal="center" vertical="top" wrapText="1"/>
    </xf>
    <xf numFmtId="0" fontId="0" fillId="0" borderId="3" xfId="0" applyBorder="1" applyAlignment="1">
      <alignment horizontal="center" vertical="top"/>
    </xf>
    <xf numFmtId="0" fontId="2" fillId="0" borderId="2" xfId="0" applyFont="1" applyFill="1" applyBorder="1" applyAlignment="1">
      <alignment horizontal="center" vertical="top" wrapText="1"/>
    </xf>
    <xf numFmtId="0" fontId="0" fillId="0" borderId="3" xfId="0" applyBorder="1" applyAlignment="1">
      <alignment horizontal="center" vertical="top" wrapText="1"/>
    </xf>
    <xf numFmtId="0" fontId="2" fillId="2" borderId="2" xfId="0" applyFont="1" applyFill="1" applyBorder="1" applyAlignment="1">
      <alignment horizontal="center" vertical="top" wrapText="1"/>
    </xf>
    <xf numFmtId="0" fontId="0" fillId="2" borderId="3" xfId="0" applyFill="1" applyBorder="1" applyAlignment="1">
      <alignment horizontal="center" vertical="top" wrapText="1"/>
    </xf>
    <xf numFmtId="0" fontId="0" fillId="0" borderId="8" xfId="0" applyBorder="1" applyAlignment="1">
      <alignment horizontal="center" vertical="top"/>
    </xf>
    <xf numFmtId="14" fontId="2" fillId="2" borderId="2" xfId="0" applyNumberFormat="1" applyFont="1" applyFill="1" applyBorder="1" applyAlignment="1">
      <alignment horizontal="center" vertical="top" wrapText="1"/>
    </xf>
    <xf numFmtId="0" fontId="2" fillId="2" borderId="8" xfId="0" applyFont="1" applyFill="1" applyBorder="1" applyAlignment="1">
      <alignment horizontal="center" vertical="top"/>
    </xf>
    <xf numFmtId="0" fontId="0" fillId="2" borderId="3" xfId="0" applyFill="1" applyBorder="1" applyAlignment="1">
      <alignment horizontal="center" vertical="top"/>
    </xf>
    <xf numFmtId="43" fontId="2" fillId="0" borderId="2" xfId="2" applyFont="1" applyFill="1" applyBorder="1" applyAlignment="1">
      <alignment horizontal="left" vertical="top"/>
    </xf>
    <xf numFmtId="0" fontId="0" fillId="0" borderId="8" xfId="0" applyBorder="1" applyAlignment="1">
      <alignment horizontal="left" vertical="top"/>
    </xf>
    <xf numFmtId="0" fontId="0" fillId="0" borderId="3" xfId="0" applyBorder="1" applyAlignment="1">
      <alignment horizontal="left" vertical="top"/>
    </xf>
    <xf numFmtId="43" fontId="2" fillId="0" borderId="2" xfId="2" applyFont="1" applyFill="1" applyBorder="1" applyAlignment="1">
      <alignment horizontal="center" vertical="top"/>
    </xf>
    <xf numFmtId="43" fontId="2" fillId="0" borderId="1" xfId="2" applyFont="1" applyFill="1" applyBorder="1" applyAlignment="1">
      <alignment horizontal="center" vertical="top"/>
    </xf>
    <xf numFmtId="49" fontId="2" fillId="0" borderId="2" xfId="0" applyNumberFormat="1" applyFont="1" applyFill="1" applyBorder="1" applyAlignment="1">
      <alignment horizontal="center" vertical="top"/>
    </xf>
    <xf numFmtId="49" fontId="2" fillId="0" borderId="8" xfId="0" applyNumberFormat="1" applyFont="1" applyFill="1" applyBorder="1" applyAlignment="1">
      <alignment horizontal="center" vertical="top"/>
    </xf>
    <xf numFmtId="49" fontId="2" fillId="0" borderId="3" xfId="0" applyNumberFormat="1" applyFont="1" applyFill="1" applyBorder="1" applyAlignment="1">
      <alignment horizontal="center" vertical="top"/>
    </xf>
    <xf numFmtId="0" fontId="3" fillId="0" borderId="2"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3" xfId="0" applyFont="1" applyFill="1" applyBorder="1" applyAlignment="1">
      <alignment horizontal="center" vertical="top" wrapText="1"/>
    </xf>
    <xf numFmtId="0" fontId="2" fillId="0" borderId="8" xfId="0" applyFont="1" applyFill="1" applyBorder="1" applyAlignment="1">
      <alignment horizontal="center" vertical="top" wrapText="1"/>
    </xf>
    <xf numFmtId="49" fontId="2" fillId="0" borderId="1"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2" borderId="1" xfId="0" applyFont="1" applyFill="1" applyBorder="1" applyAlignment="1">
      <alignment horizontal="center" vertical="top" wrapText="1"/>
    </xf>
    <xf numFmtId="165" fontId="2" fillId="0" borderId="1" xfId="2" applyNumberFormat="1" applyFont="1" applyFill="1" applyBorder="1" applyAlignment="1">
      <alignment horizontal="center" vertical="top"/>
    </xf>
    <xf numFmtId="43" fontId="2" fillId="0" borderId="1" xfId="2" applyFont="1" applyFill="1" applyBorder="1" applyAlignment="1">
      <alignment horizontal="left" vertical="top"/>
    </xf>
    <xf numFmtId="0" fontId="3" fillId="2" borderId="5"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0"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6"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 xfId="0" applyFont="1" applyFill="1" applyBorder="1" applyAlignment="1">
      <alignment horizontal="center" vertical="top"/>
    </xf>
    <xf numFmtId="14" fontId="2" fillId="2" borderId="1" xfId="0" applyNumberFormat="1" applyFont="1" applyFill="1" applyBorder="1" applyAlignment="1">
      <alignment horizontal="center" vertical="top"/>
    </xf>
    <xf numFmtId="0" fontId="0" fillId="0" borderId="0" xfId="0" applyFont="1" applyFill="1" applyAlignment="1"/>
    <xf numFmtId="14" fontId="2" fillId="0" borderId="1" xfId="0" applyNumberFormat="1" applyFont="1" applyFill="1" applyBorder="1" applyAlignment="1">
      <alignment horizontal="center" vertical="top" wrapText="1"/>
    </xf>
    <xf numFmtId="43" fontId="2" fillId="0" borderId="8" xfId="2" applyFont="1" applyFill="1" applyBorder="1" applyAlignment="1">
      <alignment horizontal="left" vertical="top"/>
    </xf>
    <xf numFmtId="43" fontId="2" fillId="0" borderId="3" xfId="2" applyFont="1" applyFill="1" applyBorder="1" applyAlignment="1">
      <alignment horizontal="left" vertical="top"/>
    </xf>
    <xf numFmtId="43" fontId="2" fillId="0" borderId="8" xfId="2" applyFont="1" applyFill="1" applyBorder="1" applyAlignment="1">
      <alignment horizontal="center" vertical="top"/>
    </xf>
    <xf numFmtId="43" fontId="2" fillId="0" borderId="3" xfId="2" applyFont="1" applyFill="1" applyBorder="1" applyAlignment="1">
      <alignment horizontal="center" vertical="top"/>
    </xf>
    <xf numFmtId="165" fontId="2" fillId="2" borderId="1" xfId="2" applyNumberFormat="1" applyFont="1" applyFill="1" applyBorder="1" applyAlignment="1">
      <alignment horizontal="center" vertical="top"/>
    </xf>
    <xf numFmtId="0" fontId="0" fillId="0" borderId="2" xfId="0" applyBorder="1" applyAlignment="1">
      <alignment horizontal="center" vertical="top"/>
    </xf>
    <xf numFmtId="165" fontId="2" fillId="2" borderId="2" xfId="2" applyNumberFormat="1" applyFont="1" applyFill="1" applyBorder="1" applyAlignment="1">
      <alignment horizontal="center" vertical="top"/>
    </xf>
    <xf numFmtId="165" fontId="2" fillId="2" borderId="3" xfId="2" applyNumberFormat="1" applyFont="1" applyFill="1" applyBorder="1" applyAlignment="1">
      <alignment horizontal="center" vertical="top"/>
    </xf>
    <xf numFmtId="165" fontId="2" fillId="0" borderId="2" xfId="2" applyNumberFormat="1" applyFont="1" applyFill="1" applyBorder="1" applyAlignment="1">
      <alignment horizontal="center" vertical="top"/>
    </xf>
    <xf numFmtId="165" fontId="2" fillId="0" borderId="3" xfId="2" applyNumberFormat="1" applyFont="1" applyFill="1" applyBorder="1" applyAlignment="1">
      <alignment horizontal="center" vertical="top"/>
    </xf>
    <xf numFmtId="0" fontId="2" fillId="2" borderId="3" xfId="0" applyFont="1" applyFill="1" applyBorder="1" applyAlignment="1">
      <alignment horizontal="center" vertical="top" wrapText="1"/>
    </xf>
    <xf numFmtId="164" fontId="2" fillId="2" borderId="1" xfId="2" applyNumberFormat="1" applyFont="1" applyFill="1" applyBorder="1" applyAlignment="1">
      <alignment horizontal="center" vertical="top"/>
    </xf>
    <xf numFmtId="164" fontId="2" fillId="2" borderId="1" xfId="2" applyNumberFormat="1" applyFont="1" applyFill="1" applyBorder="1" applyAlignment="1">
      <alignment horizontal="left"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14" fontId="2" fillId="2" borderId="1" xfId="0" applyNumberFormat="1" applyFont="1" applyFill="1" applyBorder="1" applyAlignment="1">
      <alignment horizontal="center" vertical="top" wrapText="1"/>
    </xf>
    <xf numFmtId="0" fontId="2" fillId="0" borderId="2" xfId="0" applyFont="1" applyFill="1" applyBorder="1" applyAlignment="1">
      <alignment horizontal="left" vertical="top"/>
    </xf>
    <xf numFmtId="0" fontId="2" fillId="0" borderId="8" xfId="0" applyFont="1" applyFill="1" applyBorder="1" applyAlignment="1">
      <alignment horizontal="left" vertical="top"/>
    </xf>
    <xf numFmtId="0" fontId="3" fillId="0" borderId="7" xfId="0" applyFont="1" applyFill="1" applyBorder="1" applyAlignment="1">
      <alignment horizontal="center" vertical="top" wrapText="1"/>
    </xf>
    <xf numFmtId="0" fontId="5" fillId="0" borderId="1" xfId="0" applyFont="1" applyFill="1" applyBorder="1" applyAlignment="1">
      <alignment horizontal="center" vertical="top"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top" wrapText="1"/>
    </xf>
    <xf numFmtId="0" fontId="0" fillId="0" borderId="8" xfId="0" applyBorder="1" applyAlignment="1">
      <alignment horizontal="center" vertical="top" wrapText="1"/>
    </xf>
    <xf numFmtId="14" fontId="2" fillId="0" borderId="2" xfId="0" applyNumberFormat="1" applyFont="1" applyFill="1" applyBorder="1" applyAlignment="1">
      <alignment horizontal="center" vertical="center"/>
    </xf>
    <xf numFmtId="14" fontId="2" fillId="0" borderId="8"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0" fontId="6" fillId="0" borderId="2"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3" xfId="0" applyFont="1" applyFill="1" applyBorder="1" applyAlignment="1">
      <alignment horizontal="center" vertical="top" wrapText="1"/>
    </xf>
    <xf numFmtId="0" fontId="3" fillId="0" borderId="9" xfId="0" applyFont="1" applyFill="1" applyBorder="1" applyAlignment="1">
      <alignment horizontal="center" vertical="top"/>
    </xf>
    <xf numFmtId="0" fontId="3" fillId="0" borderId="9" xfId="0" applyFont="1" applyFill="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center"/>
    </xf>
    <xf numFmtId="0" fontId="3" fillId="0" borderId="1" xfId="0" applyFont="1" applyFill="1" applyBorder="1" applyAlignment="1">
      <alignment horizontal="center" wrapText="1"/>
    </xf>
    <xf numFmtId="0" fontId="3" fillId="0" borderId="6" xfId="0" applyFont="1" applyFill="1" applyBorder="1" applyAlignment="1">
      <alignment horizontal="center"/>
    </xf>
    <xf numFmtId="164" fontId="2" fillId="0" borderId="2" xfId="0" applyNumberFormat="1" applyFont="1" applyBorder="1" applyAlignment="1">
      <alignment horizontal="center" vertical="top"/>
    </xf>
    <xf numFmtId="164" fontId="0" fillId="0" borderId="3" xfId="0" applyNumberFormat="1" applyFont="1" applyBorder="1" applyAlignment="1">
      <alignment horizontal="center" vertical="top"/>
    </xf>
    <xf numFmtId="0" fontId="5" fillId="0" borderId="6" xfId="0" applyFont="1" applyFill="1" applyBorder="1" applyAlignment="1">
      <alignment horizontal="center" vertical="top" wrapText="1"/>
    </xf>
    <xf numFmtId="0" fontId="2" fillId="0" borderId="2" xfId="0" applyFont="1" applyBorder="1" applyAlignment="1">
      <alignment horizontal="center" vertical="top" wrapText="1"/>
    </xf>
    <xf numFmtId="0" fontId="0" fillId="0" borderId="8" xfId="0" applyFont="1" applyBorder="1" applyAlignment="1">
      <alignment horizontal="center" vertical="top"/>
    </xf>
    <xf numFmtId="0" fontId="6" fillId="0" borderId="6" xfId="0" applyFont="1" applyFill="1" applyBorder="1" applyAlignment="1">
      <alignment horizontal="center" vertical="top" wrapText="1"/>
    </xf>
    <xf numFmtId="43" fontId="2" fillId="2" borderId="1" xfId="2" applyFont="1" applyFill="1" applyBorder="1" applyAlignment="1">
      <alignment horizontal="center" vertical="top"/>
    </xf>
    <xf numFmtId="0" fontId="2" fillId="0" borderId="3" xfId="0" applyFont="1" applyBorder="1" applyAlignment="1">
      <alignment horizontal="center" vertical="top" wrapText="1"/>
    </xf>
    <xf numFmtId="0" fontId="6" fillId="0" borderId="1"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3" xfId="0" applyFont="1" applyFill="1" applyBorder="1" applyAlignment="1">
      <alignment horizontal="center" vertical="top" wrapText="1"/>
    </xf>
    <xf numFmtId="0" fontId="2" fillId="2" borderId="8"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0" fillId="0" borderId="3" xfId="0" applyFont="1" applyFill="1" applyBorder="1" applyAlignment="1">
      <alignment horizontal="center" vertical="top"/>
    </xf>
    <xf numFmtId="0" fontId="0" fillId="2" borderId="3" xfId="0" applyFont="1" applyFill="1" applyBorder="1" applyAlignment="1">
      <alignment horizontal="center" vertical="top" wrapText="1"/>
    </xf>
    <xf numFmtId="43" fontId="0" fillId="0" borderId="3" xfId="2" applyFont="1" applyFill="1" applyBorder="1" applyAlignment="1">
      <alignment horizontal="left" vertical="top"/>
    </xf>
    <xf numFmtId="43" fontId="0" fillId="0" borderId="3" xfId="2" applyFont="1" applyFill="1" applyBorder="1" applyAlignment="1">
      <alignment horizontal="center" vertical="top"/>
    </xf>
    <xf numFmtId="0" fontId="2"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Border="1" applyAlignment="1">
      <alignment horizontal="center" vertical="top" wrapText="1"/>
    </xf>
    <xf numFmtId="0" fontId="2" fillId="0" borderId="14" xfId="0" applyFont="1" applyFill="1" applyBorder="1" applyAlignment="1">
      <alignment horizontal="center" vertical="top" wrapText="1"/>
    </xf>
    <xf numFmtId="0" fontId="0" fillId="0" borderId="15" xfId="0" applyBorder="1" applyAlignment="1">
      <alignment horizontal="center" vertical="top" wrapText="1"/>
    </xf>
    <xf numFmtId="0" fontId="0" fillId="0" borderId="7" xfId="0" applyBorder="1" applyAlignment="1">
      <alignment horizontal="center" vertical="top" wrapText="1"/>
    </xf>
    <xf numFmtId="0" fontId="2" fillId="0" borderId="2" xfId="0" applyFont="1" applyBorder="1" applyAlignment="1">
      <alignment horizontal="center" vertical="center" wrapText="1"/>
    </xf>
    <xf numFmtId="0" fontId="0" fillId="0" borderId="3" xfId="0" applyFont="1" applyBorder="1" applyAlignment="1">
      <alignment horizontal="center"/>
    </xf>
    <xf numFmtId="164" fontId="2" fillId="0" borderId="2" xfId="0" applyNumberFormat="1" applyFont="1" applyBorder="1" applyAlignment="1">
      <alignment horizontal="center" vertical="top" wrapText="1"/>
    </xf>
    <xf numFmtId="0" fontId="8" fillId="0" borderId="12" xfId="1" applyFont="1" applyFill="1" applyBorder="1" applyAlignment="1">
      <alignment horizontal="center" vertical="top"/>
    </xf>
    <xf numFmtId="0" fontId="8" fillId="0" borderId="0" xfId="1" applyFont="1" applyFill="1" applyAlignment="1">
      <alignment horizontal="center" vertical="top"/>
    </xf>
    <xf numFmtId="0" fontId="8" fillId="0" borderId="15" xfId="1" applyFont="1" applyFill="1" applyBorder="1" applyAlignment="1">
      <alignment horizontal="center" vertical="top"/>
    </xf>
    <xf numFmtId="0" fontId="7" fillId="0" borderId="1" xfId="1" applyFont="1" applyFill="1" applyBorder="1" applyAlignment="1">
      <alignment horizontal="center" vertical="top"/>
    </xf>
    <xf numFmtId="0" fontId="3" fillId="0" borderId="9" xfId="0" applyFont="1" applyFill="1" applyBorder="1" applyAlignment="1">
      <alignment horizontal="justify" vertical="top" wrapText="1"/>
    </xf>
    <xf numFmtId="0" fontId="0" fillId="0" borderId="10" xfId="0" applyBorder="1" applyAlignment="1">
      <alignment vertical="top"/>
    </xf>
    <xf numFmtId="0" fontId="0" fillId="0" borderId="6" xfId="0" applyBorder="1" applyAlignment="1">
      <alignment vertical="top"/>
    </xf>
    <xf numFmtId="0" fontId="2" fillId="0" borderId="8" xfId="0" applyFont="1" applyBorder="1" applyAlignment="1">
      <alignment horizontal="center" vertical="center"/>
    </xf>
    <xf numFmtId="164" fontId="2" fillId="0" borderId="8" xfId="0" applyNumberFormat="1" applyFont="1" applyBorder="1" applyAlignment="1">
      <alignment horizontal="center" vertical="top"/>
    </xf>
    <xf numFmtId="0" fontId="0" fillId="0" borderId="3" xfId="0" applyFont="1" applyBorder="1" applyAlignment="1">
      <alignment horizontal="center" vertical="top"/>
    </xf>
    <xf numFmtId="164" fontId="0" fillId="0" borderId="8" xfId="0" applyNumberFormat="1" applyFont="1" applyBorder="1" applyAlignment="1">
      <alignment horizontal="center" vertical="top"/>
    </xf>
    <xf numFmtId="164" fontId="0" fillId="2" borderId="8" xfId="0" applyNumberFormat="1" applyFont="1" applyFill="1" applyBorder="1" applyAlignment="1">
      <alignment horizontal="center" vertical="top"/>
    </xf>
    <xf numFmtId="164" fontId="0" fillId="2" borderId="3" xfId="0" applyNumberFormat="1" applyFont="1" applyFill="1" applyBorder="1" applyAlignment="1">
      <alignment horizontal="center" vertical="top"/>
    </xf>
    <xf numFmtId="0" fontId="0" fillId="2" borderId="8" xfId="0" applyFont="1" applyFill="1" applyBorder="1" applyAlignment="1">
      <alignment horizontal="center" vertical="top"/>
    </xf>
    <xf numFmtId="0" fontId="0" fillId="2" borderId="3" xfId="0" applyFont="1" applyFill="1" applyBorder="1" applyAlignment="1">
      <alignment horizontal="center" vertical="top"/>
    </xf>
    <xf numFmtId="164" fontId="0" fillId="0" borderId="8" xfId="0" applyNumberFormat="1" applyBorder="1" applyAlignment="1">
      <alignment horizontal="center" vertical="top"/>
    </xf>
    <xf numFmtId="164" fontId="0" fillId="0" borderId="3" xfId="0" applyNumberFormat="1" applyBorder="1" applyAlignment="1">
      <alignment horizontal="center" vertical="top"/>
    </xf>
    <xf numFmtId="49" fontId="2" fillId="0" borderId="11" xfId="0" applyNumberFormat="1" applyFont="1" applyFill="1"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2" fillId="0" borderId="9" xfId="0" applyFont="1" applyFill="1" applyBorder="1" applyAlignment="1">
      <alignment horizontal="center" vertical="top"/>
    </xf>
    <xf numFmtId="0" fontId="2" fillId="0" borderId="2"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3" xfId="0" applyNumberFormat="1" applyFont="1" applyFill="1" applyBorder="1" applyAlignment="1">
      <alignment horizontal="center" vertical="top"/>
    </xf>
    <xf numFmtId="0" fontId="2" fillId="0" borderId="1" xfId="0" applyNumberFormat="1" applyFont="1" applyFill="1" applyBorder="1" applyAlignment="1">
      <alignment horizontal="center" vertical="top"/>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F6ED491883FC994593E1CB5A493AC3FDDA168838C29073119ECF8E6166F8C4B322E4E1CEF1611B149B4B9DB28F512846503C5C75CA19FDE16CF120AFQ9x2L" TargetMode="External"/><Relationship Id="rId2" Type="http://schemas.openxmlformats.org/officeDocument/2006/relationships/hyperlink" Target="consultantplus://offline/ref=F6ED491883FC994593E1CB5A493AC3FDDA168838C29073119ECF8E6166F8C4B322E4E1CEF1611B149B4B9CBD84512846503C5C75CA19FDE16CF120AFQ9x2L" TargetMode="External"/><Relationship Id="rId1" Type="http://schemas.openxmlformats.org/officeDocument/2006/relationships/hyperlink" Target="consultantplus://offline/ref=F6ED491883FC994593E1CB5A493AC3FDDA168838C29073119ECF8E6166F8C4B322E4E1CEF1611B149B4B9FBD86512846503C5C75CA19FDE16CF120AFQ9x2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70"/>
  <sheetViews>
    <sheetView tabSelected="1" zoomScaleNormal="100" workbookViewId="0">
      <pane ySplit="1" topLeftCell="A375" activePane="bottomLeft" state="frozen"/>
      <selection pane="bottomLeft" activeCell="A467" sqref="A467:A468"/>
    </sheetView>
  </sheetViews>
  <sheetFormatPr defaultRowHeight="15" x14ac:dyDescent="0.25"/>
  <cols>
    <col min="1" max="1" width="5.7109375" style="2" customWidth="1"/>
    <col min="2" max="2" width="66" style="2" customWidth="1"/>
    <col min="3" max="3" width="11.140625" style="2" customWidth="1"/>
    <col min="4" max="4" width="28.85546875" style="2" customWidth="1"/>
    <col min="5" max="5" width="16.85546875" style="2" customWidth="1"/>
    <col min="6" max="6" width="56.5703125" style="2" customWidth="1"/>
    <col min="7" max="7" width="16.85546875" style="2" customWidth="1"/>
    <col min="8" max="8" width="16.85546875" style="45" customWidth="1"/>
    <col min="9" max="9" width="16.85546875" style="6" customWidth="1"/>
    <col min="10" max="10" width="15.28515625" style="2" customWidth="1"/>
    <col min="11" max="11" width="15" style="2" customWidth="1"/>
    <col min="12" max="12" width="12" style="2" customWidth="1"/>
    <col min="13" max="14" width="12" style="2" bestFit="1" customWidth="1"/>
    <col min="15" max="15" width="9.5703125" style="2" bestFit="1" customWidth="1"/>
    <col min="16" max="16384" width="9.140625" style="2"/>
  </cols>
  <sheetData>
    <row r="1" spans="1:11" x14ac:dyDescent="0.25">
      <c r="A1" s="1"/>
      <c r="B1" s="1"/>
      <c r="C1" s="1"/>
      <c r="D1" s="26" t="s">
        <v>0</v>
      </c>
      <c r="E1" s="26"/>
      <c r="F1" s="26"/>
      <c r="G1" s="18"/>
      <c r="H1" s="41"/>
      <c r="I1" s="18"/>
      <c r="J1" s="18"/>
      <c r="K1" s="18"/>
    </row>
    <row r="2" spans="1:11" x14ac:dyDescent="0.25">
      <c r="A2" s="1"/>
      <c r="B2" s="1"/>
      <c r="C2" s="1"/>
      <c r="D2" s="26" t="s">
        <v>1</v>
      </c>
      <c r="E2" s="26"/>
      <c r="F2" s="26"/>
      <c r="G2" s="18"/>
      <c r="H2" s="41"/>
      <c r="I2" s="3"/>
      <c r="J2" s="1"/>
      <c r="K2" s="1"/>
    </row>
    <row r="3" spans="1:11" x14ac:dyDescent="0.25">
      <c r="A3" s="1"/>
      <c r="B3" s="1"/>
      <c r="C3" s="1"/>
      <c r="D3" s="26" t="s">
        <v>2</v>
      </c>
      <c r="E3" s="26"/>
      <c r="F3" s="26"/>
      <c r="G3" s="18"/>
      <c r="H3" s="41"/>
      <c r="I3" s="18"/>
      <c r="J3" s="1"/>
      <c r="K3" s="1"/>
    </row>
    <row r="4" spans="1:11" x14ac:dyDescent="0.25">
      <c r="A4" s="1"/>
      <c r="B4" s="1"/>
      <c r="C4" s="1"/>
      <c r="D4" s="1"/>
      <c r="E4" s="1"/>
      <c r="F4" s="1"/>
      <c r="G4" s="1"/>
      <c r="H4" s="42"/>
      <c r="I4" s="3"/>
      <c r="J4" s="1"/>
      <c r="K4" s="1"/>
    </row>
    <row r="5" spans="1:11" ht="32.25" customHeight="1" x14ac:dyDescent="0.25">
      <c r="A5" s="159" t="s">
        <v>3</v>
      </c>
      <c r="B5" s="161" t="s">
        <v>4</v>
      </c>
      <c r="C5" s="109" t="s">
        <v>5</v>
      </c>
      <c r="D5" s="161" t="s">
        <v>6</v>
      </c>
      <c r="E5" s="161" t="s">
        <v>9</v>
      </c>
      <c r="F5" s="163"/>
      <c r="G5" s="161" t="s">
        <v>13</v>
      </c>
      <c r="H5" s="161"/>
      <c r="I5" s="161"/>
      <c r="J5" s="1"/>
      <c r="K5" s="1"/>
    </row>
    <row r="6" spans="1:11" ht="43.5" x14ac:dyDescent="0.25">
      <c r="A6" s="160"/>
      <c r="B6" s="162"/>
      <c r="C6" s="164"/>
      <c r="D6" s="162"/>
      <c r="E6" s="27" t="s">
        <v>7</v>
      </c>
      <c r="F6" s="27" t="s">
        <v>8</v>
      </c>
      <c r="G6" s="28" t="s">
        <v>10</v>
      </c>
      <c r="H6" s="43" t="s">
        <v>11</v>
      </c>
      <c r="I6" s="29" t="s">
        <v>12</v>
      </c>
      <c r="J6" s="1"/>
      <c r="K6" s="1"/>
    </row>
    <row r="7" spans="1:11" x14ac:dyDescent="0.25">
      <c r="A7" s="13">
        <v>1</v>
      </c>
      <c r="B7" s="12">
        <v>2</v>
      </c>
      <c r="C7" s="14">
        <v>3</v>
      </c>
      <c r="D7" s="4">
        <v>4</v>
      </c>
      <c r="E7" s="4">
        <v>5</v>
      </c>
      <c r="F7" s="4">
        <v>6</v>
      </c>
      <c r="G7" s="5">
        <v>7</v>
      </c>
      <c r="H7" s="11">
        <v>8</v>
      </c>
      <c r="I7" s="11">
        <v>9</v>
      </c>
      <c r="J7" s="1"/>
      <c r="K7" s="1"/>
    </row>
    <row r="8" spans="1:11" ht="15" customHeight="1" x14ac:dyDescent="0.25">
      <c r="A8" s="71" t="s">
        <v>14</v>
      </c>
      <c r="B8" s="72"/>
      <c r="C8" s="72"/>
      <c r="D8" s="72"/>
      <c r="E8" s="72"/>
      <c r="F8" s="72"/>
      <c r="G8" s="72"/>
      <c r="H8" s="72"/>
      <c r="I8" s="73"/>
    </row>
    <row r="9" spans="1:11" ht="47.25" customHeight="1" x14ac:dyDescent="0.25">
      <c r="A9" s="13">
        <v>1</v>
      </c>
      <c r="B9" s="28" t="s">
        <v>156</v>
      </c>
      <c r="C9" s="14" t="s">
        <v>389</v>
      </c>
      <c r="D9" s="5" t="s">
        <v>389</v>
      </c>
      <c r="E9" s="5" t="s">
        <v>389</v>
      </c>
      <c r="F9" s="5" t="s">
        <v>389</v>
      </c>
      <c r="G9" s="5" t="s">
        <v>389</v>
      </c>
      <c r="H9" s="25" t="s">
        <v>389</v>
      </c>
      <c r="I9" s="5" t="s">
        <v>389</v>
      </c>
    </row>
    <row r="10" spans="1:11" x14ac:dyDescent="0.25">
      <c r="A10" s="208" t="s">
        <v>93</v>
      </c>
      <c r="B10" s="111" t="s">
        <v>390</v>
      </c>
      <c r="C10" s="185" t="s">
        <v>88</v>
      </c>
      <c r="D10" s="85" t="s">
        <v>18</v>
      </c>
      <c r="E10" s="74">
        <v>43830</v>
      </c>
      <c r="F10" s="81" t="s">
        <v>389</v>
      </c>
      <c r="G10" s="182" t="s">
        <v>356</v>
      </c>
      <c r="H10" s="165">
        <f>H13+H12</f>
        <v>265323.3</v>
      </c>
      <c r="I10" s="165">
        <f>I11+I12+I13</f>
        <v>210322.96000000002</v>
      </c>
    </row>
    <row r="11" spans="1:11" x14ac:dyDescent="0.25">
      <c r="A11" s="209"/>
      <c r="B11" s="184"/>
      <c r="C11" s="186"/>
      <c r="D11" s="152"/>
      <c r="E11" s="89"/>
      <c r="F11" s="89"/>
      <c r="G11" s="183"/>
      <c r="H11" s="166"/>
      <c r="I11" s="166"/>
    </row>
    <row r="12" spans="1:11" ht="45.75" customHeight="1" x14ac:dyDescent="0.25">
      <c r="A12" s="209"/>
      <c r="B12" s="184"/>
      <c r="C12" s="186"/>
      <c r="D12" s="152"/>
      <c r="E12" s="89"/>
      <c r="F12" s="89"/>
      <c r="G12" s="31" t="s">
        <v>355</v>
      </c>
      <c r="H12" s="39">
        <v>5807.8</v>
      </c>
      <c r="I12" s="47">
        <v>3429.23</v>
      </c>
    </row>
    <row r="13" spans="1:11" ht="9.75" customHeight="1" x14ac:dyDescent="0.25">
      <c r="A13" s="209"/>
      <c r="B13" s="184"/>
      <c r="C13" s="186"/>
      <c r="D13" s="152"/>
      <c r="E13" s="89"/>
      <c r="F13" s="89"/>
      <c r="G13" s="188" t="s">
        <v>354</v>
      </c>
      <c r="H13" s="190">
        <v>259515.5</v>
      </c>
      <c r="I13" s="165">
        <f>203464.5+3429.23</f>
        <v>206893.73</v>
      </c>
    </row>
    <row r="14" spans="1:11" ht="20.25" customHeight="1" x14ac:dyDescent="0.25">
      <c r="A14" s="210"/>
      <c r="B14" s="184"/>
      <c r="C14" s="187"/>
      <c r="D14" s="86"/>
      <c r="E14" s="84"/>
      <c r="F14" s="84"/>
      <c r="G14" s="189"/>
      <c r="H14" s="166"/>
      <c r="I14" s="166"/>
    </row>
    <row r="15" spans="1:11" ht="96.75" customHeight="1" x14ac:dyDescent="0.25">
      <c r="A15" s="211" t="s">
        <v>410</v>
      </c>
      <c r="B15" s="111" t="s">
        <v>157</v>
      </c>
      <c r="C15" s="110" t="s">
        <v>88</v>
      </c>
      <c r="D15" s="111" t="s">
        <v>19</v>
      </c>
      <c r="E15" s="111" t="s">
        <v>72</v>
      </c>
      <c r="F15" s="32" t="s">
        <v>392</v>
      </c>
      <c r="G15" s="81"/>
      <c r="H15" s="96" t="s">
        <v>391</v>
      </c>
      <c r="I15" s="96"/>
    </row>
    <row r="16" spans="1:11" ht="15" hidden="1" customHeight="1" x14ac:dyDescent="0.25">
      <c r="A16" s="211"/>
      <c r="B16" s="111"/>
      <c r="C16" s="110"/>
      <c r="D16" s="111"/>
      <c r="E16" s="111"/>
      <c r="F16" s="33">
        <v>43575</v>
      </c>
      <c r="G16" s="78"/>
      <c r="H16" s="132"/>
      <c r="I16" s="132"/>
    </row>
    <row r="17" spans="1:9" ht="77.25" customHeight="1" x14ac:dyDescent="0.25">
      <c r="A17" s="67">
        <v>2</v>
      </c>
      <c r="B17" s="34" t="s">
        <v>158</v>
      </c>
      <c r="C17" s="17" t="s">
        <v>389</v>
      </c>
      <c r="D17" s="5" t="s">
        <v>389</v>
      </c>
      <c r="E17" s="17" t="s">
        <v>389</v>
      </c>
      <c r="F17" s="23" t="s">
        <v>389</v>
      </c>
      <c r="G17" s="17" t="s">
        <v>389</v>
      </c>
      <c r="H17" s="30" t="s">
        <v>389</v>
      </c>
      <c r="I17" s="24" t="s">
        <v>389</v>
      </c>
    </row>
    <row r="18" spans="1:9" x14ac:dyDescent="0.25">
      <c r="A18" s="98" t="s">
        <v>149</v>
      </c>
      <c r="B18" s="85" t="s">
        <v>159</v>
      </c>
      <c r="C18" s="85"/>
      <c r="D18" s="85" t="s">
        <v>20</v>
      </c>
      <c r="E18" s="74">
        <v>43830</v>
      </c>
      <c r="F18" s="81" t="s">
        <v>389</v>
      </c>
      <c r="G18" s="168" t="s">
        <v>355</v>
      </c>
      <c r="H18" s="165">
        <v>1942766.74</v>
      </c>
      <c r="I18" s="165">
        <v>1461915.57</v>
      </c>
    </row>
    <row r="19" spans="1:9" ht="29.25" customHeight="1" x14ac:dyDescent="0.25">
      <c r="A19" s="99"/>
      <c r="B19" s="107"/>
      <c r="C19" s="107"/>
      <c r="D19" s="107"/>
      <c r="E19" s="77"/>
      <c r="F19" s="77"/>
      <c r="G19" s="169"/>
      <c r="H19" s="201"/>
      <c r="I19" s="201"/>
    </row>
    <row r="20" spans="1:9" ht="18" customHeight="1" x14ac:dyDescent="0.25">
      <c r="A20" s="89"/>
      <c r="B20" s="152"/>
      <c r="C20" s="152"/>
      <c r="D20" s="152"/>
      <c r="E20" s="89"/>
      <c r="F20" s="89"/>
      <c r="G20" s="169"/>
      <c r="H20" s="201"/>
      <c r="I20" s="201"/>
    </row>
    <row r="21" spans="1:9" ht="4.5" hidden="1" customHeight="1" x14ac:dyDescent="0.25">
      <c r="A21" s="89"/>
      <c r="B21" s="152"/>
      <c r="C21" s="152"/>
      <c r="D21" s="152"/>
      <c r="E21" s="89"/>
      <c r="F21" s="89"/>
      <c r="G21" s="169"/>
      <c r="H21" s="201"/>
      <c r="I21" s="201"/>
    </row>
    <row r="22" spans="1:9" ht="23.25" hidden="1" customHeight="1" x14ac:dyDescent="0.25">
      <c r="A22" s="84"/>
      <c r="B22" s="86"/>
      <c r="C22" s="86"/>
      <c r="D22" s="86"/>
      <c r="E22" s="84"/>
      <c r="F22" s="84"/>
      <c r="G22" s="200"/>
      <c r="H22" s="166"/>
      <c r="I22" s="166"/>
    </row>
    <row r="23" spans="1:9" x14ac:dyDescent="0.25">
      <c r="A23" s="80" t="s">
        <v>411</v>
      </c>
      <c r="B23" s="110" t="s">
        <v>160</v>
      </c>
      <c r="C23" s="111" t="s">
        <v>88</v>
      </c>
      <c r="D23" s="148" t="s">
        <v>21</v>
      </c>
      <c r="E23" s="111" t="s">
        <v>73</v>
      </c>
      <c r="F23" s="111" t="s">
        <v>365</v>
      </c>
      <c r="G23" s="80"/>
      <c r="H23" s="97"/>
      <c r="I23" s="97"/>
    </row>
    <row r="24" spans="1:9" ht="126.75" customHeight="1" x14ac:dyDescent="0.25">
      <c r="A24" s="80"/>
      <c r="B24" s="110"/>
      <c r="C24" s="111"/>
      <c r="D24" s="111"/>
      <c r="E24" s="111"/>
      <c r="F24" s="111"/>
      <c r="G24" s="80"/>
      <c r="H24" s="97"/>
      <c r="I24" s="97"/>
    </row>
    <row r="25" spans="1:9" ht="14.25" hidden="1" customHeight="1" x14ac:dyDescent="0.25">
      <c r="A25" s="80"/>
      <c r="B25" s="110"/>
      <c r="C25" s="111"/>
      <c r="D25" s="80"/>
      <c r="E25" s="80"/>
      <c r="F25" s="111"/>
      <c r="G25" s="80"/>
      <c r="H25" s="97"/>
      <c r="I25" s="97"/>
    </row>
    <row r="26" spans="1:9" x14ac:dyDescent="0.25">
      <c r="A26" s="80" t="s">
        <v>412</v>
      </c>
      <c r="B26" s="167" t="s">
        <v>161</v>
      </c>
      <c r="C26" s="111" t="s">
        <v>89</v>
      </c>
      <c r="D26" s="148" t="s">
        <v>22</v>
      </c>
      <c r="E26" s="74">
        <v>43830</v>
      </c>
      <c r="F26" s="80" t="s">
        <v>89</v>
      </c>
      <c r="G26" s="80"/>
      <c r="H26" s="97"/>
      <c r="I26" s="97"/>
    </row>
    <row r="27" spans="1:9" ht="108.75" customHeight="1" x14ac:dyDescent="0.25">
      <c r="A27" s="80"/>
      <c r="B27" s="110"/>
      <c r="C27" s="111"/>
      <c r="D27" s="111"/>
      <c r="E27" s="78"/>
      <c r="F27" s="80"/>
      <c r="G27" s="80"/>
      <c r="H27" s="97"/>
      <c r="I27" s="97"/>
    </row>
    <row r="28" spans="1:9" x14ac:dyDescent="0.25">
      <c r="A28" s="80">
        <v>3</v>
      </c>
      <c r="B28" s="110" t="s">
        <v>162</v>
      </c>
      <c r="C28" s="80" t="s">
        <v>389</v>
      </c>
      <c r="D28" s="111" t="s">
        <v>389</v>
      </c>
      <c r="E28" s="80" t="s">
        <v>389</v>
      </c>
      <c r="F28" s="80" t="s">
        <v>389</v>
      </c>
      <c r="G28" s="80" t="s">
        <v>389</v>
      </c>
      <c r="H28" s="97" t="s">
        <v>389</v>
      </c>
      <c r="I28" s="97" t="s">
        <v>389</v>
      </c>
    </row>
    <row r="29" spans="1:9" ht="60.75" customHeight="1" x14ac:dyDescent="0.25">
      <c r="A29" s="80"/>
      <c r="B29" s="110"/>
      <c r="C29" s="80" t="s">
        <v>389</v>
      </c>
      <c r="D29" s="111" t="s">
        <v>389</v>
      </c>
      <c r="E29" s="80" t="s">
        <v>389</v>
      </c>
      <c r="F29" s="80" t="s">
        <v>389</v>
      </c>
      <c r="G29" s="80" t="s">
        <v>389</v>
      </c>
      <c r="H29" s="97" t="s">
        <v>389</v>
      </c>
      <c r="I29" s="97" t="s">
        <v>389</v>
      </c>
    </row>
    <row r="30" spans="1:9" x14ac:dyDescent="0.25">
      <c r="A30" s="98" t="s">
        <v>150</v>
      </c>
      <c r="B30" s="151" t="s">
        <v>163</v>
      </c>
      <c r="C30" s="81"/>
      <c r="D30" s="85" t="s">
        <v>23</v>
      </c>
      <c r="E30" s="74">
        <v>43830</v>
      </c>
      <c r="F30" s="81" t="s">
        <v>389</v>
      </c>
      <c r="G30" s="168" t="s">
        <v>355</v>
      </c>
      <c r="H30" s="165">
        <v>38395.5</v>
      </c>
      <c r="I30" s="165">
        <v>16239.6</v>
      </c>
    </row>
    <row r="31" spans="1:9" ht="9" customHeight="1" x14ac:dyDescent="0.25">
      <c r="A31" s="99"/>
      <c r="B31" s="107"/>
      <c r="C31" s="77"/>
      <c r="D31" s="107"/>
      <c r="E31" s="77"/>
      <c r="F31" s="77"/>
      <c r="G31" s="169"/>
      <c r="H31" s="201"/>
      <c r="I31" s="201"/>
    </row>
    <row r="32" spans="1:9" ht="6.75" customHeight="1" x14ac:dyDescent="0.25">
      <c r="A32" s="89"/>
      <c r="B32" s="152"/>
      <c r="C32" s="89"/>
      <c r="D32" s="152"/>
      <c r="E32" s="89"/>
      <c r="F32" s="89"/>
      <c r="G32" s="169"/>
      <c r="H32" s="201"/>
      <c r="I32" s="201"/>
    </row>
    <row r="33" spans="1:9" ht="18.75" customHeight="1" x14ac:dyDescent="0.25">
      <c r="A33" s="89"/>
      <c r="B33" s="152"/>
      <c r="C33" s="89"/>
      <c r="D33" s="152"/>
      <c r="E33" s="89"/>
      <c r="F33" s="89"/>
      <c r="G33" s="169"/>
      <c r="H33" s="201"/>
      <c r="I33" s="201"/>
    </row>
    <row r="34" spans="1:9" ht="10.5" hidden="1" customHeight="1" x14ac:dyDescent="0.25">
      <c r="A34" s="89"/>
      <c r="B34" s="152"/>
      <c r="C34" s="89"/>
      <c r="D34" s="152"/>
      <c r="E34" s="89"/>
      <c r="F34" s="89"/>
      <c r="G34" s="169"/>
      <c r="H34" s="201"/>
      <c r="I34" s="201"/>
    </row>
    <row r="35" spans="1:9" ht="6.75" hidden="1" customHeight="1" x14ac:dyDescent="0.25">
      <c r="A35" s="84"/>
      <c r="B35" s="86"/>
      <c r="C35" s="84"/>
      <c r="D35" s="86"/>
      <c r="E35" s="84"/>
      <c r="F35" s="84"/>
      <c r="G35" s="200"/>
      <c r="H35" s="166"/>
      <c r="I35" s="166"/>
    </row>
    <row r="36" spans="1:9" x14ac:dyDescent="0.25">
      <c r="A36" s="80" t="s">
        <v>413</v>
      </c>
      <c r="B36" s="110" t="s">
        <v>164</v>
      </c>
      <c r="C36" s="111" t="s">
        <v>89</v>
      </c>
      <c r="D36" s="111" t="s">
        <v>23</v>
      </c>
      <c r="E36" s="74">
        <v>43830</v>
      </c>
      <c r="F36" s="80" t="s">
        <v>89</v>
      </c>
      <c r="G36" s="80"/>
      <c r="H36" s="97"/>
      <c r="I36" s="97"/>
    </row>
    <row r="37" spans="1:9" ht="94.5" customHeight="1" x14ac:dyDescent="0.25">
      <c r="A37" s="80"/>
      <c r="B37" s="110"/>
      <c r="C37" s="111"/>
      <c r="D37" s="111"/>
      <c r="E37" s="78"/>
      <c r="F37" s="80"/>
      <c r="G37" s="80"/>
      <c r="H37" s="97"/>
      <c r="I37" s="97"/>
    </row>
    <row r="38" spans="1:9" x14ac:dyDescent="0.25">
      <c r="A38" s="80">
        <v>4</v>
      </c>
      <c r="B38" s="110" t="s">
        <v>165</v>
      </c>
      <c r="C38" s="80" t="s">
        <v>389</v>
      </c>
      <c r="D38" s="111" t="s">
        <v>389</v>
      </c>
      <c r="E38" s="80" t="s">
        <v>389</v>
      </c>
      <c r="F38" s="80" t="s">
        <v>389</v>
      </c>
      <c r="G38" s="80" t="s">
        <v>389</v>
      </c>
      <c r="H38" s="97" t="s">
        <v>389</v>
      </c>
      <c r="I38" s="97" t="s">
        <v>389</v>
      </c>
    </row>
    <row r="39" spans="1:9" ht="32.25" customHeight="1" x14ac:dyDescent="0.25">
      <c r="A39" s="80"/>
      <c r="B39" s="110"/>
      <c r="C39" s="80" t="s">
        <v>389</v>
      </c>
      <c r="D39" s="80" t="s">
        <v>389</v>
      </c>
      <c r="E39" s="80" t="s">
        <v>389</v>
      </c>
      <c r="F39" s="80" t="s">
        <v>389</v>
      </c>
      <c r="G39" s="80" t="s">
        <v>389</v>
      </c>
      <c r="H39" s="97" t="s">
        <v>389</v>
      </c>
      <c r="I39" s="97" t="s">
        <v>389</v>
      </c>
    </row>
    <row r="40" spans="1:9" x14ac:dyDescent="0.25">
      <c r="A40" s="81">
        <v>5</v>
      </c>
      <c r="B40" s="110" t="s">
        <v>166</v>
      </c>
      <c r="C40" s="80" t="s">
        <v>389</v>
      </c>
      <c r="D40" s="111" t="s">
        <v>389</v>
      </c>
      <c r="E40" s="80" t="s">
        <v>389</v>
      </c>
      <c r="F40" s="80" t="s">
        <v>389</v>
      </c>
      <c r="G40" s="80" t="s">
        <v>389</v>
      </c>
      <c r="H40" s="97" t="s">
        <v>389</v>
      </c>
      <c r="I40" s="97" t="s">
        <v>389</v>
      </c>
    </row>
    <row r="41" spans="1:9" ht="16.5" customHeight="1" x14ac:dyDescent="0.25">
      <c r="A41" s="77"/>
      <c r="B41" s="110"/>
      <c r="C41" s="80" t="s">
        <v>389</v>
      </c>
      <c r="D41" s="80" t="s">
        <v>389</v>
      </c>
      <c r="E41" s="80" t="s">
        <v>389</v>
      </c>
      <c r="F41" s="80" t="s">
        <v>389</v>
      </c>
      <c r="G41" s="80" t="s">
        <v>389</v>
      </c>
      <c r="H41" s="97" t="s">
        <v>389</v>
      </c>
      <c r="I41" s="97" t="s">
        <v>389</v>
      </c>
    </row>
    <row r="42" spans="1:9" ht="16.5" customHeight="1" x14ac:dyDescent="0.25">
      <c r="A42" s="77" t="s">
        <v>414</v>
      </c>
      <c r="B42" s="156" t="s">
        <v>167</v>
      </c>
      <c r="C42" s="81"/>
      <c r="D42" s="85" t="s">
        <v>25</v>
      </c>
      <c r="E42" s="153">
        <v>43830</v>
      </c>
      <c r="F42" s="81"/>
      <c r="G42" s="21" t="s">
        <v>356</v>
      </c>
      <c r="H42" s="59">
        <f>H43+H45+H48</f>
        <v>81690.8</v>
      </c>
      <c r="I42" s="59">
        <f>I43+I45+I48</f>
        <v>2712.3</v>
      </c>
    </row>
    <row r="43" spans="1:9" ht="15" customHeight="1" x14ac:dyDescent="0.25">
      <c r="A43" s="77"/>
      <c r="B43" s="157"/>
      <c r="C43" s="77"/>
      <c r="D43" s="107"/>
      <c r="E43" s="154"/>
      <c r="F43" s="77"/>
      <c r="G43" s="168" t="s">
        <v>354</v>
      </c>
      <c r="H43" s="68">
        <v>3650</v>
      </c>
      <c r="I43" s="68">
        <v>2712.3</v>
      </c>
    </row>
    <row r="44" spans="1:9" ht="19.5" customHeight="1" x14ac:dyDescent="0.25">
      <c r="A44" s="77"/>
      <c r="B44" s="157"/>
      <c r="C44" s="77"/>
      <c r="D44" s="107"/>
      <c r="E44" s="154"/>
      <c r="F44" s="77"/>
      <c r="G44" s="172"/>
      <c r="H44" s="70"/>
      <c r="I44" s="70"/>
    </row>
    <row r="45" spans="1:9" ht="9.75" customHeight="1" x14ac:dyDescent="0.25">
      <c r="A45" s="77"/>
      <c r="B45" s="157"/>
      <c r="C45" s="77"/>
      <c r="D45" s="107"/>
      <c r="E45" s="154"/>
      <c r="F45" s="77"/>
      <c r="G45" s="168" t="s">
        <v>355</v>
      </c>
      <c r="H45" s="68">
        <v>3902.1</v>
      </c>
      <c r="I45" s="68">
        <v>0</v>
      </c>
    </row>
    <row r="46" spans="1:9" ht="35.25" hidden="1" customHeight="1" x14ac:dyDescent="0.25">
      <c r="A46" s="77"/>
      <c r="B46" s="157"/>
      <c r="C46" s="77"/>
      <c r="D46" s="107"/>
      <c r="E46" s="154"/>
      <c r="F46" s="77"/>
      <c r="G46" s="169"/>
      <c r="H46" s="69"/>
      <c r="I46" s="69"/>
    </row>
    <row r="47" spans="1:9" ht="43.5" customHeight="1" x14ac:dyDescent="0.25">
      <c r="A47" s="77"/>
      <c r="B47" s="157"/>
      <c r="C47" s="77"/>
      <c r="D47" s="107"/>
      <c r="E47" s="154"/>
      <c r="F47" s="77"/>
      <c r="G47" s="169"/>
      <c r="H47" s="70"/>
      <c r="I47" s="70"/>
    </row>
    <row r="48" spans="1:9" ht="36" customHeight="1" x14ac:dyDescent="0.25">
      <c r="A48" s="78"/>
      <c r="B48" s="158"/>
      <c r="C48" s="78"/>
      <c r="D48" s="83"/>
      <c r="E48" s="155"/>
      <c r="F48" s="78"/>
      <c r="G48" s="36" t="s">
        <v>393</v>
      </c>
      <c r="H48" s="51">
        <v>74138.7</v>
      </c>
      <c r="I48" s="56">
        <v>0</v>
      </c>
    </row>
    <row r="49" spans="1:9" ht="18" customHeight="1" x14ac:dyDescent="0.25">
      <c r="A49" s="80" t="s">
        <v>415</v>
      </c>
      <c r="B49" s="167" t="s">
        <v>168</v>
      </c>
      <c r="C49" s="111" t="s">
        <v>89</v>
      </c>
      <c r="D49" s="85" t="s">
        <v>25</v>
      </c>
      <c r="E49" s="149">
        <v>43830</v>
      </c>
      <c r="F49" s="80" t="s">
        <v>89</v>
      </c>
      <c r="G49" s="80"/>
      <c r="H49" s="68"/>
      <c r="I49" s="171"/>
    </row>
    <row r="50" spans="1:9" ht="90" customHeight="1" x14ac:dyDescent="0.25">
      <c r="A50" s="80"/>
      <c r="B50" s="110"/>
      <c r="C50" s="111"/>
      <c r="D50" s="83"/>
      <c r="E50" s="150"/>
      <c r="F50" s="80"/>
      <c r="G50" s="80"/>
      <c r="H50" s="70"/>
      <c r="I50" s="171"/>
    </row>
    <row r="51" spans="1:9" ht="26.25" customHeight="1" x14ac:dyDescent="0.25">
      <c r="A51" s="98" t="s">
        <v>151</v>
      </c>
      <c r="B51" s="151" t="s">
        <v>169</v>
      </c>
      <c r="C51" s="81"/>
      <c r="D51" s="85" t="s">
        <v>25</v>
      </c>
      <c r="E51" s="74">
        <v>43830</v>
      </c>
      <c r="F51" s="81"/>
      <c r="G51" s="168" t="s">
        <v>354</v>
      </c>
      <c r="H51" s="68">
        <v>3563.4</v>
      </c>
      <c r="I51" s="68">
        <v>282.98</v>
      </c>
    </row>
    <row r="52" spans="1:9" ht="34.5" customHeight="1" x14ac:dyDescent="0.25">
      <c r="A52" s="99"/>
      <c r="B52" s="107"/>
      <c r="C52" s="77"/>
      <c r="D52" s="107"/>
      <c r="E52" s="75"/>
      <c r="F52" s="77"/>
      <c r="G52" s="89"/>
      <c r="H52" s="202"/>
      <c r="I52" s="202"/>
    </row>
    <row r="53" spans="1:9" ht="33" customHeight="1" x14ac:dyDescent="0.25">
      <c r="A53" s="89"/>
      <c r="B53" s="152"/>
      <c r="C53" s="89"/>
      <c r="D53" s="152"/>
      <c r="E53" s="75"/>
      <c r="F53" s="89"/>
      <c r="G53" s="89"/>
      <c r="H53" s="202"/>
      <c r="I53" s="202"/>
    </row>
    <row r="54" spans="1:9" ht="12.75" customHeight="1" x14ac:dyDescent="0.25">
      <c r="A54" s="89"/>
      <c r="B54" s="152"/>
      <c r="C54" s="89"/>
      <c r="D54" s="152"/>
      <c r="E54" s="75"/>
      <c r="F54" s="89"/>
      <c r="G54" s="89"/>
      <c r="H54" s="202"/>
      <c r="I54" s="202"/>
    </row>
    <row r="55" spans="1:9" ht="3" customHeight="1" x14ac:dyDescent="0.25">
      <c r="A55" s="89"/>
      <c r="B55" s="152"/>
      <c r="C55" s="89"/>
      <c r="D55" s="152"/>
      <c r="E55" s="75"/>
      <c r="F55" s="89"/>
      <c r="G55" s="89"/>
      <c r="H55" s="202"/>
      <c r="I55" s="202"/>
    </row>
    <row r="56" spans="1:9" ht="9.75" hidden="1" customHeight="1" x14ac:dyDescent="0.25">
      <c r="A56" s="84"/>
      <c r="B56" s="86"/>
      <c r="C56" s="84"/>
      <c r="D56" s="86"/>
      <c r="E56" s="76"/>
      <c r="F56" s="84"/>
      <c r="G56" s="84"/>
      <c r="H56" s="203"/>
      <c r="I56" s="203"/>
    </row>
    <row r="57" spans="1:9" x14ac:dyDescent="0.25">
      <c r="A57" s="80" t="s">
        <v>416</v>
      </c>
      <c r="B57" s="167" t="s">
        <v>170</v>
      </c>
      <c r="C57" s="111" t="s">
        <v>89</v>
      </c>
      <c r="D57" s="85" t="s">
        <v>25</v>
      </c>
      <c r="E57" s="79">
        <v>43830</v>
      </c>
      <c r="F57" s="80" t="s">
        <v>89</v>
      </c>
      <c r="G57" s="80"/>
      <c r="H57" s="97"/>
      <c r="I57" s="97"/>
    </row>
    <row r="58" spans="1:9" ht="91.5" customHeight="1" x14ac:dyDescent="0.25">
      <c r="A58" s="80"/>
      <c r="B58" s="110"/>
      <c r="C58" s="111"/>
      <c r="D58" s="83"/>
      <c r="E58" s="80"/>
      <c r="F58" s="80"/>
      <c r="G58" s="80"/>
      <c r="H58" s="97"/>
      <c r="I58" s="97"/>
    </row>
    <row r="59" spans="1:9" ht="33.75" customHeight="1" x14ac:dyDescent="0.25">
      <c r="A59" s="98" t="s">
        <v>417</v>
      </c>
      <c r="B59" s="151" t="s">
        <v>407</v>
      </c>
      <c r="C59" s="81"/>
      <c r="D59" s="85" t="s">
        <v>24</v>
      </c>
      <c r="E59" s="74">
        <v>43830</v>
      </c>
      <c r="F59" s="81" t="s">
        <v>353</v>
      </c>
      <c r="G59" s="60" t="s">
        <v>356</v>
      </c>
      <c r="H59" s="63">
        <f>H60+H61+H62</f>
        <v>24727.3</v>
      </c>
      <c r="I59" s="63">
        <f>I60+I61+I62</f>
        <v>0</v>
      </c>
    </row>
    <row r="60" spans="1:9" ht="30" customHeight="1" x14ac:dyDescent="0.25">
      <c r="A60" s="99"/>
      <c r="B60" s="174"/>
      <c r="C60" s="77"/>
      <c r="D60" s="107"/>
      <c r="E60" s="75"/>
      <c r="F60" s="77"/>
      <c r="G60" s="61" t="s">
        <v>354</v>
      </c>
      <c r="H60" s="63">
        <v>247.3</v>
      </c>
      <c r="I60" s="63">
        <v>0</v>
      </c>
    </row>
    <row r="61" spans="1:9" ht="30" customHeight="1" x14ac:dyDescent="0.25">
      <c r="A61" s="99"/>
      <c r="B61" s="174"/>
      <c r="C61" s="77"/>
      <c r="D61" s="107"/>
      <c r="E61" s="75"/>
      <c r="F61" s="77"/>
      <c r="G61" s="61" t="s">
        <v>355</v>
      </c>
      <c r="H61" s="63">
        <v>24480</v>
      </c>
      <c r="I61" s="63">
        <v>0</v>
      </c>
    </row>
    <row r="62" spans="1:9" ht="43.5" customHeight="1" x14ac:dyDescent="0.25">
      <c r="A62" s="100"/>
      <c r="B62" s="175"/>
      <c r="C62" s="78"/>
      <c r="D62" s="83"/>
      <c r="E62" s="76"/>
      <c r="F62" s="77"/>
      <c r="G62" s="62" t="s">
        <v>393</v>
      </c>
      <c r="H62" s="63">
        <v>0</v>
      </c>
      <c r="I62" s="63">
        <v>0</v>
      </c>
    </row>
    <row r="63" spans="1:9" ht="26.25" customHeight="1" x14ac:dyDescent="0.25">
      <c r="A63" s="108" t="s">
        <v>418</v>
      </c>
      <c r="B63" s="148" t="s">
        <v>408</v>
      </c>
      <c r="C63" s="80"/>
      <c r="D63" s="85" t="s">
        <v>25</v>
      </c>
      <c r="E63" s="79">
        <v>43830</v>
      </c>
      <c r="F63" s="81" t="s">
        <v>353</v>
      </c>
      <c r="G63" s="60" t="s">
        <v>356</v>
      </c>
      <c r="H63" s="63">
        <f>H64+H65+H66</f>
        <v>1030</v>
      </c>
      <c r="I63" s="63">
        <f>I64+I65+I66</f>
        <v>0</v>
      </c>
    </row>
    <row r="64" spans="1:9" ht="37.5" customHeight="1" x14ac:dyDescent="0.25">
      <c r="A64" s="108"/>
      <c r="B64" s="148"/>
      <c r="C64" s="80"/>
      <c r="D64" s="107"/>
      <c r="E64" s="79"/>
      <c r="F64" s="77"/>
      <c r="G64" s="61" t="s">
        <v>354</v>
      </c>
      <c r="H64" s="63">
        <v>1030</v>
      </c>
      <c r="I64" s="63">
        <v>0</v>
      </c>
    </row>
    <row r="65" spans="1:9" ht="44.25" customHeight="1" x14ac:dyDescent="0.25">
      <c r="A65" s="108"/>
      <c r="B65" s="148"/>
      <c r="C65" s="80"/>
      <c r="D65" s="152"/>
      <c r="E65" s="79"/>
      <c r="F65" s="77"/>
      <c r="G65" s="61" t="s">
        <v>355</v>
      </c>
      <c r="H65" s="64">
        <v>0</v>
      </c>
      <c r="I65" s="64">
        <v>0</v>
      </c>
    </row>
    <row r="66" spans="1:9" ht="26.25" customHeight="1" x14ac:dyDescent="0.25">
      <c r="A66" s="108"/>
      <c r="B66" s="148"/>
      <c r="C66" s="80"/>
      <c r="D66" s="152"/>
      <c r="E66" s="79"/>
      <c r="F66" s="77"/>
      <c r="G66" s="62" t="s">
        <v>393</v>
      </c>
      <c r="H66" s="65">
        <v>0</v>
      </c>
      <c r="I66" s="65">
        <v>0</v>
      </c>
    </row>
    <row r="67" spans="1:9" x14ac:dyDescent="0.25">
      <c r="A67" s="80" t="s">
        <v>419</v>
      </c>
      <c r="B67" s="123" t="s">
        <v>402</v>
      </c>
      <c r="C67" s="80" t="s">
        <v>389</v>
      </c>
      <c r="D67" s="111" t="s">
        <v>389</v>
      </c>
      <c r="E67" s="79" t="s">
        <v>389</v>
      </c>
      <c r="F67" s="80" t="s">
        <v>389</v>
      </c>
      <c r="G67" s="80" t="s">
        <v>389</v>
      </c>
      <c r="H67" s="171" t="s">
        <v>389</v>
      </c>
      <c r="I67" s="171" t="s">
        <v>389</v>
      </c>
    </row>
    <row r="68" spans="1:9" ht="51.75" customHeight="1" x14ac:dyDescent="0.25">
      <c r="A68" s="80"/>
      <c r="B68" s="124"/>
      <c r="C68" s="80" t="s">
        <v>389</v>
      </c>
      <c r="D68" s="80" t="s">
        <v>389</v>
      </c>
      <c r="E68" s="80" t="s">
        <v>389</v>
      </c>
      <c r="F68" s="80" t="s">
        <v>389</v>
      </c>
      <c r="G68" s="80" t="s">
        <v>389</v>
      </c>
      <c r="H68" s="171" t="s">
        <v>389</v>
      </c>
      <c r="I68" s="171" t="s">
        <v>389</v>
      </c>
    </row>
    <row r="69" spans="1:9" x14ac:dyDescent="0.25">
      <c r="A69" s="98" t="s">
        <v>152</v>
      </c>
      <c r="B69" s="156" t="s">
        <v>171</v>
      </c>
      <c r="C69" s="81"/>
      <c r="D69" s="85" t="s">
        <v>24</v>
      </c>
      <c r="E69" s="79">
        <v>43830</v>
      </c>
      <c r="F69" s="81"/>
      <c r="G69" s="35" t="s">
        <v>356</v>
      </c>
      <c r="H69" s="20">
        <f>H70+H71+H72</f>
        <v>1214.0999999999999</v>
      </c>
      <c r="I69" s="19">
        <f>I70+I71+I72</f>
        <v>34.130000000000003</v>
      </c>
    </row>
    <row r="70" spans="1:9" ht="30" x14ac:dyDescent="0.25">
      <c r="A70" s="89"/>
      <c r="B70" s="152"/>
      <c r="C70" s="89"/>
      <c r="D70" s="152"/>
      <c r="E70" s="79"/>
      <c r="F70" s="89"/>
      <c r="G70" s="36" t="s">
        <v>393</v>
      </c>
      <c r="H70" s="40">
        <v>637.4</v>
      </c>
      <c r="I70" s="9">
        <v>17.918179721604481</v>
      </c>
    </row>
    <row r="71" spans="1:9" ht="48.75" customHeight="1" x14ac:dyDescent="0.25">
      <c r="A71" s="89"/>
      <c r="B71" s="152"/>
      <c r="C71" s="89"/>
      <c r="D71" s="152"/>
      <c r="E71" s="79"/>
      <c r="F71" s="89"/>
      <c r="G71" s="36" t="s">
        <v>355</v>
      </c>
      <c r="H71" s="40">
        <v>273.2</v>
      </c>
      <c r="I71" s="9">
        <v>7.6800230623507133</v>
      </c>
    </row>
    <row r="72" spans="1:9" ht="33" customHeight="1" x14ac:dyDescent="0.25">
      <c r="A72" s="84"/>
      <c r="B72" s="86"/>
      <c r="C72" s="84"/>
      <c r="D72" s="86"/>
      <c r="E72" s="79"/>
      <c r="F72" s="84"/>
      <c r="G72" s="36" t="s">
        <v>394</v>
      </c>
      <c r="H72" s="39">
        <v>303.5</v>
      </c>
      <c r="I72" s="10">
        <v>8.5317972160448079</v>
      </c>
    </row>
    <row r="73" spans="1:9" ht="123" customHeight="1" x14ac:dyDescent="0.25">
      <c r="A73" s="80" t="s">
        <v>420</v>
      </c>
      <c r="B73" s="170" t="s">
        <v>172</v>
      </c>
      <c r="C73" s="111" t="s">
        <v>89</v>
      </c>
      <c r="D73" s="111" t="s">
        <v>24</v>
      </c>
      <c r="E73" s="79">
        <v>43830</v>
      </c>
      <c r="F73" s="80" t="s">
        <v>89</v>
      </c>
      <c r="G73" s="80"/>
      <c r="H73" s="97"/>
      <c r="I73" s="97"/>
    </row>
    <row r="74" spans="1:9" ht="1.5" customHeight="1" x14ac:dyDescent="0.25">
      <c r="A74" s="80"/>
      <c r="B74" s="110"/>
      <c r="C74" s="111"/>
      <c r="D74" s="80"/>
      <c r="E74" s="80"/>
      <c r="F74" s="80"/>
      <c r="G74" s="80"/>
      <c r="H74" s="97"/>
      <c r="I74" s="97"/>
    </row>
    <row r="75" spans="1:9" ht="88.5" hidden="1" customHeight="1" x14ac:dyDescent="0.25">
      <c r="A75" s="80"/>
      <c r="B75" s="110"/>
      <c r="C75" s="111"/>
      <c r="D75" s="80"/>
      <c r="E75" s="23"/>
      <c r="F75" s="80"/>
      <c r="G75" s="80"/>
      <c r="H75" s="97"/>
      <c r="I75" s="97"/>
    </row>
    <row r="76" spans="1:9" x14ac:dyDescent="0.25">
      <c r="A76" s="80">
        <v>7</v>
      </c>
      <c r="B76" s="170" t="s">
        <v>173</v>
      </c>
      <c r="C76" s="80" t="s">
        <v>389</v>
      </c>
      <c r="D76" s="111" t="s">
        <v>389</v>
      </c>
      <c r="E76" s="74" t="s">
        <v>389</v>
      </c>
      <c r="F76" s="80" t="s">
        <v>389</v>
      </c>
      <c r="G76" s="80" t="s">
        <v>389</v>
      </c>
      <c r="H76" s="97" t="s">
        <v>389</v>
      </c>
      <c r="I76" s="97" t="s">
        <v>389</v>
      </c>
    </row>
    <row r="77" spans="1:9" ht="19.5" customHeight="1" x14ac:dyDescent="0.25">
      <c r="A77" s="80"/>
      <c r="B77" s="110"/>
      <c r="C77" s="80" t="s">
        <v>389</v>
      </c>
      <c r="D77" s="80" t="s">
        <v>389</v>
      </c>
      <c r="E77" s="76" t="s">
        <v>389</v>
      </c>
      <c r="F77" s="80" t="s">
        <v>389</v>
      </c>
      <c r="G77" s="80" t="s">
        <v>389</v>
      </c>
      <c r="H77" s="97" t="s">
        <v>389</v>
      </c>
      <c r="I77" s="97" t="s">
        <v>389</v>
      </c>
    </row>
    <row r="78" spans="1:9" x14ac:dyDescent="0.25">
      <c r="A78" s="98" t="s">
        <v>421</v>
      </c>
      <c r="B78" s="161" t="s">
        <v>350</v>
      </c>
      <c r="C78" s="81"/>
      <c r="D78" s="85" t="s">
        <v>24</v>
      </c>
      <c r="E78" s="74">
        <v>43830</v>
      </c>
      <c r="F78" s="81"/>
      <c r="G78" s="87" t="s">
        <v>394</v>
      </c>
      <c r="H78" s="68">
        <v>3167.7</v>
      </c>
      <c r="I78" s="68">
        <v>3169.7</v>
      </c>
    </row>
    <row r="79" spans="1:9" ht="5.25" customHeight="1" x14ac:dyDescent="0.25">
      <c r="A79" s="99"/>
      <c r="B79" s="111"/>
      <c r="C79" s="77"/>
      <c r="D79" s="77"/>
      <c r="E79" s="75"/>
      <c r="F79" s="77"/>
      <c r="G79" s="204"/>
      <c r="H79" s="202"/>
      <c r="I79" s="202"/>
    </row>
    <row r="80" spans="1:9" ht="18.75" customHeight="1" x14ac:dyDescent="0.25">
      <c r="A80" s="89"/>
      <c r="B80" s="184"/>
      <c r="C80" s="89"/>
      <c r="D80" s="89"/>
      <c r="E80" s="75"/>
      <c r="F80" s="89"/>
      <c r="G80" s="204"/>
      <c r="H80" s="202"/>
      <c r="I80" s="202"/>
    </row>
    <row r="81" spans="1:9" ht="23.25" customHeight="1" x14ac:dyDescent="0.25">
      <c r="A81" s="89"/>
      <c r="B81" s="184"/>
      <c r="C81" s="89"/>
      <c r="D81" s="89"/>
      <c r="E81" s="75"/>
      <c r="F81" s="89"/>
      <c r="G81" s="204"/>
      <c r="H81" s="202"/>
      <c r="I81" s="202"/>
    </row>
    <row r="82" spans="1:9" ht="3" customHeight="1" x14ac:dyDescent="0.25">
      <c r="A82" s="89"/>
      <c r="B82" s="184"/>
      <c r="C82" s="89"/>
      <c r="D82" s="89"/>
      <c r="E82" s="76"/>
      <c r="F82" s="89"/>
      <c r="G82" s="204"/>
      <c r="H82" s="202"/>
      <c r="I82" s="202"/>
    </row>
    <row r="83" spans="1:9" ht="9.75" hidden="1" customHeight="1" x14ac:dyDescent="0.25">
      <c r="A83" s="84"/>
      <c r="B83" s="184"/>
      <c r="C83" s="84"/>
      <c r="D83" s="84"/>
      <c r="E83" s="15">
        <v>43830</v>
      </c>
      <c r="F83" s="84"/>
      <c r="G83" s="205"/>
      <c r="H83" s="203"/>
      <c r="I83" s="203"/>
    </row>
    <row r="84" spans="1:9" x14ac:dyDescent="0.25">
      <c r="A84" s="79" t="s">
        <v>422</v>
      </c>
      <c r="B84" s="173" t="s">
        <v>174</v>
      </c>
      <c r="C84" s="111" t="s">
        <v>89</v>
      </c>
      <c r="D84" s="111" t="s">
        <v>24</v>
      </c>
      <c r="E84" s="79">
        <v>43830</v>
      </c>
      <c r="F84" s="80" t="s">
        <v>89</v>
      </c>
      <c r="G84" s="80"/>
      <c r="H84" s="97"/>
      <c r="I84" s="97"/>
    </row>
    <row r="85" spans="1:9" ht="61.5" customHeight="1" x14ac:dyDescent="0.25">
      <c r="A85" s="80"/>
      <c r="B85" s="111"/>
      <c r="C85" s="85"/>
      <c r="D85" s="81"/>
      <c r="E85" s="80"/>
      <c r="F85" s="81"/>
      <c r="G85" s="81"/>
      <c r="H85" s="96"/>
      <c r="I85" s="96"/>
    </row>
    <row r="86" spans="1:9" x14ac:dyDescent="0.25">
      <c r="A86" s="80" t="s">
        <v>421</v>
      </c>
      <c r="B86" s="170" t="s">
        <v>175</v>
      </c>
      <c r="C86" s="111" t="s">
        <v>89</v>
      </c>
      <c r="D86" s="111" t="s">
        <v>24</v>
      </c>
      <c r="E86" s="79">
        <v>43830</v>
      </c>
      <c r="F86" s="80" t="s">
        <v>89</v>
      </c>
      <c r="G86" s="80"/>
      <c r="H86" s="97"/>
      <c r="I86" s="97"/>
    </row>
    <row r="87" spans="1:9" ht="66" customHeight="1" x14ac:dyDescent="0.25">
      <c r="A87" s="80"/>
      <c r="B87" s="110"/>
      <c r="C87" s="111"/>
      <c r="D87" s="80"/>
      <c r="E87" s="80"/>
      <c r="F87" s="80"/>
      <c r="G87" s="80"/>
      <c r="H87" s="97"/>
      <c r="I87" s="97"/>
    </row>
    <row r="88" spans="1:9" x14ac:dyDescent="0.25">
      <c r="A88" s="80">
        <v>8</v>
      </c>
      <c r="B88" s="109" t="s">
        <v>176</v>
      </c>
      <c r="C88" s="80" t="s">
        <v>389</v>
      </c>
      <c r="D88" s="111" t="s">
        <v>389</v>
      </c>
      <c r="E88" s="80" t="s">
        <v>389</v>
      </c>
      <c r="F88" s="80" t="s">
        <v>389</v>
      </c>
      <c r="G88" s="80" t="s">
        <v>389</v>
      </c>
      <c r="H88" s="97" t="s">
        <v>389</v>
      </c>
      <c r="I88" s="97" t="s">
        <v>389</v>
      </c>
    </row>
    <row r="89" spans="1:9" ht="29.25" customHeight="1" x14ac:dyDescent="0.25">
      <c r="A89" s="80"/>
      <c r="B89" s="110"/>
      <c r="C89" s="80" t="s">
        <v>389</v>
      </c>
      <c r="D89" s="80" t="s">
        <v>389</v>
      </c>
      <c r="E89" s="80" t="s">
        <v>389</v>
      </c>
      <c r="F89" s="80" t="s">
        <v>389</v>
      </c>
      <c r="G89" s="80" t="s">
        <v>389</v>
      </c>
      <c r="H89" s="97" t="s">
        <v>389</v>
      </c>
      <c r="I89" s="97" t="s">
        <v>389</v>
      </c>
    </row>
    <row r="90" spans="1:9" ht="2.25" customHeight="1" x14ac:dyDescent="0.25">
      <c r="A90" s="80">
        <v>9</v>
      </c>
      <c r="B90" s="109" t="s">
        <v>177</v>
      </c>
      <c r="C90" s="80" t="s">
        <v>389</v>
      </c>
      <c r="D90" s="111" t="s">
        <v>389</v>
      </c>
      <c r="E90" s="80" t="s">
        <v>389</v>
      </c>
      <c r="F90" s="80" t="s">
        <v>389</v>
      </c>
      <c r="G90" s="80" t="s">
        <v>389</v>
      </c>
      <c r="H90" s="97" t="s">
        <v>389</v>
      </c>
      <c r="I90" s="97" t="s">
        <v>389</v>
      </c>
    </row>
    <row r="91" spans="1:9" ht="29.25" customHeight="1" x14ac:dyDescent="0.25">
      <c r="A91" s="80"/>
      <c r="B91" s="110"/>
      <c r="C91" s="80" t="s">
        <v>389</v>
      </c>
      <c r="D91" s="80" t="s">
        <v>389</v>
      </c>
      <c r="E91" s="80" t="s">
        <v>389</v>
      </c>
      <c r="F91" s="80" t="s">
        <v>389</v>
      </c>
      <c r="G91" s="80" t="s">
        <v>389</v>
      </c>
      <c r="H91" s="97" t="s">
        <v>389</v>
      </c>
      <c r="I91" s="97" t="s">
        <v>389</v>
      </c>
    </row>
    <row r="92" spans="1:9" x14ac:dyDescent="0.25">
      <c r="A92" s="74" t="s">
        <v>153</v>
      </c>
      <c r="B92" s="101" t="s">
        <v>178</v>
      </c>
      <c r="C92" s="81"/>
      <c r="D92" s="85" t="s">
        <v>24</v>
      </c>
      <c r="E92" s="74">
        <v>43830</v>
      </c>
      <c r="F92" s="81"/>
      <c r="G92" s="182" t="s">
        <v>356</v>
      </c>
      <c r="H92" s="165">
        <f>H96+H95</f>
        <v>79448.899999999994</v>
      </c>
      <c r="I92" s="165">
        <f>I94+I95+I96</f>
        <v>43011.8</v>
      </c>
    </row>
    <row r="93" spans="1:9" ht="9.75" customHeight="1" x14ac:dyDescent="0.25">
      <c r="A93" s="75"/>
      <c r="B93" s="107"/>
      <c r="C93" s="77"/>
      <c r="D93" s="77"/>
      <c r="E93" s="77"/>
      <c r="F93" s="77"/>
      <c r="G93" s="198"/>
      <c r="H93" s="199"/>
      <c r="I93" s="199"/>
    </row>
    <row r="94" spans="1:9" ht="5.25" customHeight="1" x14ac:dyDescent="0.25">
      <c r="A94" s="75"/>
      <c r="B94" s="152"/>
      <c r="C94" s="89"/>
      <c r="D94" s="89"/>
      <c r="E94" s="77"/>
      <c r="F94" s="89"/>
      <c r="G94" s="189"/>
      <c r="H94" s="166"/>
      <c r="I94" s="166"/>
    </row>
    <row r="95" spans="1:9" ht="49.5" customHeight="1" x14ac:dyDescent="0.25">
      <c r="A95" s="75"/>
      <c r="B95" s="152"/>
      <c r="C95" s="89"/>
      <c r="D95" s="89"/>
      <c r="E95" s="77"/>
      <c r="F95" s="89"/>
      <c r="G95" s="36" t="s">
        <v>355</v>
      </c>
      <c r="H95" s="40">
        <v>36223.199999999997</v>
      </c>
      <c r="I95" s="47">
        <v>6952.5</v>
      </c>
    </row>
    <row r="96" spans="1:9" ht="23.25" customHeight="1" x14ac:dyDescent="0.25">
      <c r="A96" s="75"/>
      <c r="B96" s="152"/>
      <c r="C96" s="89"/>
      <c r="D96" s="89"/>
      <c r="E96" s="77"/>
      <c r="F96" s="89"/>
      <c r="G96" s="87" t="s">
        <v>394</v>
      </c>
      <c r="H96" s="68">
        <v>43225.7</v>
      </c>
      <c r="I96" s="68">
        <v>36059.300000000003</v>
      </c>
    </row>
    <row r="97" spans="1:9" ht="11.25" customHeight="1" x14ac:dyDescent="0.25">
      <c r="A97" s="76"/>
      <c r="B97" s="86"/>
      <c r="C97" s="84"/>
      <c r="D97" s="84"/>
      <c r="E97" s="78"/>
      <c r="F97" s="84"/>
      <c r="G97" s="205"/>
      <c r="H97" s="203"/>
      <c r="I97" s="203"/>
    </row>
    <row r="98" spans="1:9" x14ac:dyDescent="0.25">
      <c r="A98" s="80" t="s">
        <v>423</v>
      </c>
      <c r="B98" s="170" t="s">
        <v>179</v>
      </c>
      <c r="C98" s="111" t="s">
        <v>89</v>
      </c>
      <c r="D98" s="111" t="s">
        <v>24</v>
      </c>
      <c r="E98" s="74">
        <v>43830</v>
      </c>
      <c r="F98" s="80" t="s">
        <v>89</v>
      </c>
      <c r="G98" s="80"/>
      <c r="H98" s="97"/>
      <c r="I98" s="97"/>
    </row>
    <row r="99" spans="1:9" ht="48.75" customHeight="1" x14ac:dyDescent="0.25">
      <c r="A99" s="80"/>
      <c r="B99" s="110"/>
      <c r="C99" s="111"/>
      <c r="D99" s="80"/>
      <c r="E99" s="78"/>
      <c r="F99" s="80" t="s">
        <v>89</v>
      </c>
      <c r="G99" s="80"/>
      <c r="H99" s="97"/>
      <c r="I99" s="97"/>
    </row>
    <row r="100" spans="1:9" x14ac:dyDescent="0.25">
      <c r="A100" s="80" t="s">
        <v>424</v>
      </c>
      <c r="B100" s="170" t="s">
        <v>180</v>
      </c>
      <c r="C100" s="111" t="s">
        <v>89</v>
      </c>
      <c r="D100" s="111" t="s">
        <v>24</v>
      </c>
      <c r="E100" s="74">
        <v>43830</v>
      </c>
      <c r="F100" s="80" t="s">
        <v>89</v>
      </c>
      <c r="G100" s="80"/>
      <c r="H100" s="97"/>
      <c r="I100" s="97"/>
    </row>
    <row r="101" spans="1:9" ht="45" customHeight="1" x14ac:dyDescent="0.25">
      <c r="A101" s="80"/>
      <c r="B101" s="110"/>
      <c r="C101" s="111"/>
      <c r="D101" s="80"/>
      <c r="E101" s="78"/>
      <c r="F101" s="80" t="s">
        <v>89</v>
      </c>
      <c r="G101" s="80"/>
      <c r="H101" s="97"/>
      <c r="I101" s="97"/>
    </row>
    <row r="102" spans="1:9" x14ac:dyDescent="0.25">
      <c r="A102" s="80" t="s">
        <v>425</v>
      </c>
      <c r="B102" s="170" t="s">
        <v>181</v>
      </c>
      <c r="C102" s="111" t="s">
        <v>89</v>
      </c>
      <c r="D102" s="111" t="s">
        <v>24</v>
      </c>
      <c r="E102" s="79">
        <v>43830</v>
      </c>
      <c r="F102" s="80" t="s">
        <v>89</v>
      </c>
      <c r="G102" s="80"/>
      <c r="H102" s="97"/>
      <c r="I102" s="97"/>
    </row>
    <row r="103" spans="1:9" ht="36.75" customHeight="1" x14ac:dyDescent="0.25">
      <c r="A103" s="80"/>
      <c r="B103" s="110"/>
      <c r="C103" s="111"/>
      <c r="D103" s="80"/>
      <c r="E103" s="80"/>
      <c r="F103" s="80" t="s">
        <v>89</v>
      </c>
      <c r="G103" s="80"/>
      <c r="H103" s="97"/>
      <c r="I103" s="97"/>
    </row>
    <row r="104" spans="1:9" ht="63.75" customHeight="1" x14ac:dyDescent="0.25">
      <c r="A104" s="80" t="s">
        <v>426</v>
      </c>
      <c r="B104" s="170" t="s">
        <v>182</v>
      </c>
      <c r="C104" s="111" t="s">
        <v>89</v>
      </c>
      <c r="D104" s="111" t="s">
        <v>24</v>
      </c>
      <c r="E104" s="22">
        <v>43830</v>
      </c>
      <c r="F104" s="80" t="s">
        <v>89</v>
      </c>
      <c r="G104" s="80"/>
      <c r="H104" s="97"/>
      <c r="I104" s="97"/>
    </row>
    <row r="105" spans="1:9" ht="27.75" hidden="1" customHeight="1" x14ac:dyDescent="0.25">
      <c r="A105" s="80"/>
      <c r="B105" s="110"/>
      <c r="C105" s="111"/>
      <c r="D105" s="80"/>
      <c r="E105" s="15">
        <v>43830</v>
      </c>
      <c r="F105" s="80" t="s">
        <v>89</v>
      </c>
      <c r="G105" s="80"/>
      <c r="H105" s="97"/>
      <c r="I105" s="97"/>
    </row>
    <row r="106" spans="1:9" x14ac:dyDescent="0.25">
      <c r="A106" s="80" t="s">
        <v>427</v>
      </c>
      <c r="B106" s="170" t="s">
        <v>183</v>
      </c>
      <c r="C106" s="111" t="s">
        <v>89</v>
      </c>
      <c r="D106" s="111" t="s">
        <v>24</v>
      </c>
      <c r="E106" s="79">
        <v>43830</v>
      </c>
      <c r="F106" s="80" t="s">
        <v>89</v>
      </c>
      <c r="G106" s="80"/>
      <c r="H106" s="97"/>
      <c r="I106" s="97"/>
    </row>
    <row r="107" spans="1:9" ht="48" customHeight="1" x14ac:dyDescent="0.25">
      <c r="A107" s="80"/>
      <c r="B107" s="110"/>
      <c r="C107" s="111"/>
      <c r="D107" s="80"/>
      <c r="E107" s="80"/>
      <c r="F107" s="80" t="s">
        <v>89</v>
      </c>
      <c r="G107" s="80"/>
      <c r="H107" s="97"/>
      <c r="I107" s="97"/>
    </row>
    <row r="108" spans="1:9" x14ac:dyDescent="0.25">
      <c r="A108" s="80" t="s">
        <v>428</v>
      </c>
      <c r="B108" s="170" t="s">
        <v>184</v>
      </c>
      <c r="C108" s="111" t="s">
        <v>89</v>
      </c>
      <c r="D108" s="111" t="s">
        <v>24</v>
      </c>
      <c r="E108" s="79">
        <v>43830</v>
      </c>
      <c r="F108" s="80" t="s">
        <v>89</v>
      </c>
      <c r="G108" s="80"/>
      <c r="H108" s="97"/>
      <c r="I108" s="97"/>
    </row>
    <row r="109" spans="1:9" ht="44.25" customHeight="1" x14ac:dyDescent="0.25">
      <c r="A109" s="80"/>
      <c r="B109" s="110"/>
      <c r="C109" s="111"/>
      <c r="D109" s="80"/>
      <c r="E109" s="80"/>
      <c r="F109" s="80" t="s">
        <v>89</v>
      </c>
      <c r="G109" s="80"/>
      <c r="H109" s="97"/>
      <c r="I109" s="97"/>
    </row>
    <row r="110" spans="1:9" x14ac:dyDescent="0.25">
      <c r="A110" s="80" t="s">
        <v>429</v>
      </c>
      <c r="B110" s="170" t="s">
        <v>185</v>
      </c>
      <c r="C110" s="111" t="s">
        <v>89</v>
      </c>
      <c r="D110" s="111" t="s">
        <v>24</v>
      </c>
      <c r="E110" s="79">
        <v>43830</v>
      </c>
      <c r="F110" s="80" t="s">
        <v>89</v>
      </c>
      <c r="G110" s="80"/>
      <c r="H110" s="97"/>
      <c r="I110" s="97"/>
    </row>
    <row r="111" spans="1:9" ht="63.75" customHeight="1" x14ac:dyDescent="0.25">
      <c r="A111" s="80"/>
      <c r="B111" s="110"/>
      <c r="C111" s="111"/>
      <c r="D111" s="80"/>
      <c r="E111" s="80"/>
      <c r="F111" s="80" t="s">
        <v>89</v>
      </c>
      <c r="G111" s="80"/>
      <c r="H111" s="97"/>
      <c r="I111" s="97"/>
    </row>
    <row r="112" spans="1:9" x14ac:dyDescent="0.25">
      <c r="A112" s="111" t="s">
        <v>430</v>
      </c>
      <c r="B112" s="170" t="s">
        <v>186</v>
      </c>
      <c r="C112" s="111" t="s">
        <v>89</v>
      </c>
      <c r="D112" s="111" t="s">
        <v>24</v>
      </c>
      <c r="E112" s="79">
        <v>43830</v>
      </c>
      <c r="F112" s="80" t="s">
        <v>89</v>
      </c>
      <c r="G112" s="80"/>
      <c r="H112" s="97"/>
      <c r="I112" s="97"/>
    </row>
    <row r="113" spans="1:9" ht="63" customHeight="1" x14ac:dyDescent="0.25">
      <c r="A113" s="111"/>
      <c r="B113" s="110"/>
      <c r="C113" s="111"/>
      <c r="D113" s="80"/>
      <c r="E113" s="80"/>
      <c r="F113" s="80" t="s">
        <v>89</v>
      </c>
      <c r="G113" s="80"/>
      <c r="H113" s="97"/>
      <c r="I113" s="97"/>
    </row>
    <row r="114" spans="1:9" x14ac:dyDescent="0.25">
      <c r="A114" s="80">
        <v>10</v>
      </c>
      <c r="B114" s="109" t="s">
        <v>187</v>
      </c>
      <c r="C114" s="80" t="s">
        <v>389</v>
      </c>
      <c r="D114" s="111" t="s">
        <v>389</v>
      </c>
      <c r="E114" s="80" t="s">
        <v>389</v>
      </c>
      <c r="F114" s="80" t="s">
        <v>389</v>
      </c>
      <c r="G114" s="80" t="s">
        <v>389</v>
      </c>
      <c r="H114" s="97" t="s">
        <v>389</v>
      </c>
      <c r="I114" s="97" t="s">
        <v>389</v>
      </c>
    </row>
    <row r="115" spans="1:9" ht="33.75" customHeight="1" x14ac:dyDescent="0.25">
      <c r="A115" s="80"/>
      <c r="B115" s="110"/>
      <c r="C115" s="80" t="s">
        <v>389</v>
      </c>
      <c r="D115" s="80" t="s">
        <v>389</v>
      </c>
      <c r="E115" s="80" t="s">
        <v>389</v>
      </c>
      <c r="F115" s="80" t="s">
        <v>389</v>
      </c>
      <c r="G115" s="80" t="s">
        <v>389</v>
      </c>
      <c r="H115" s="97" t="s">
        <v>389</v>
      </c>
      <c r="I115" s="97" t="s">
        <v>389</v>
      </c>
    </row>
    <row r="116" spans="1:9" ht="15" customHeight="1" x14ac:dyDescent="0.25">
      <c r="A116" s="80">
        <v>11</v>
      </c>
      <c r="B116" s="109" t="s">
        <v>188</v>
      </c>
      <c r="C116" s="80" t="s">
        <v>389</v>
      </c>
      <c r="D116" s="111" t="s">
        <v>389</v>
      </c>
      <c r="E116" s="80" t="s">
        <v>389</v>
      </c>
      <c r="F116" s="80" t="s">
        <v>389</v>
      </c>
      <c r="G116" s="80" t="s">
        <v>389</v>
      </c>
      <c r="H116" s="97" t="s">
        <v>389</v>
      </c>
      <c r="I116" s="97" t="s">
        <v>389</v>
      </c>
    </row>
    <row r="117" spans="1:9" ht="33" customHeight="1" x14ac:dyDescent="0.25">
      <c r="A117" s="80"/>
      <c r="B117" s="110"/>
      <c r="C117" s="80" t="s">
        <v>389</v>
      </c>
      <c r="D117" s="80" t="s">
        <v>389</v>
      </c>
      <c r="E117" s="80" t="s">
        <v>389</v>
      </c>
      <c r="F117" s="80" t="s">
        <v>389</v>
      </c>
      <c r="G117" s="80" t="s">
        <v>389</v>
      </c>
      <c r="H117" s="97" t="s">
        <v>389</v>
      </c>
      <c r="I117" s="97" t="s">
        <v>389</v>
      </c>
    </row>
    <row r="118" spans="1:9" x14ac:dyDescent="0.25">
      <c r="A118" s="81">
        <v>12</v>
      </c>
      <c r="B118" s="156" t="s">
        <v>189</v>
      </c>
      <c r="C118" s="81"/>
      <c r="D118" s="85" t="s">
        <v>26</v>
      </c>
      <c r="E118" s="74">
        <v>43830</v>
      </c>
      <c r="F118" s="81"/>
      <c r="G118" s="168" t="s">
        <v>355</v>
      </c>
      <c r="H118" s="165">
        <v>2165.6999999999998</v>
      </c>
      <c r="I118" s="165">
        <v>1713.7</v>
      </c>
    </row>
    <row r="119" spans="1:9" x14ac:dyDescent="0.25">
      <c r="A119" s="77"/>
      <c r="B119" s="107"/>
      <c r="C119" s="77"/>
      <c r="D119" s="107"/>
      <c r="E119" s="77"/>
      <c r="F119" s="77"/>
      <c r="G119" s="89" t="s">
        <v>355</v>
      </c>
      <c r="H119" s="206"/>
      <c r="I119" s="206"/>
    </row>
    <row r="120" spans="1:9" ht="40.5" customHeight="1" x14ac:dyDescent="0.25">
      <c r="A120" s="77"/>
      <c r="B120" s="107"/>
      <c r="C120" s="77"/>
      <c r="D120" s="107"/>
      <c r="E120" s="77"/>
      <c r="F120" s="77"/>
      <c r="G120" s="89" t="s">
        <v>355</v>
      </c>
      <c r="H120" s="206"/>
      <c r="I120" s="206"/>
    </row>
    <row r="121" spans="1:9" ht="27" customHeight="1" x14ac:dyDescent="0.25">
      <c r="A121" s="89"/>
      <c r="B121" s="152"/>
      <c r="C121" s="89"/>
      <c r="D121" s="152"/>
      <c r="E121" s="77"/>
      <c r="F121" s="89"/>
      <c r="G121" s="89" t="s">
        <v>355</v>
      </c>
      <c r="H121" s="206"/>
      <c r="I121" s="206"/>
    </row>
    <row r="122" spans="1:9" ht="13.5" hidden="1" customHeight="1" x14ac:dyDescent="0.25">
      <c r="A122" s="89"/>
      <c r="B122" s="152"/>
      <c r="C122" s="89"/>
      <c r="D122" s="152"/>
      <c r="E122" s="78"/>
      <c r="F122" s="89"/>
      <c r="G122" s="89" t="s">
        <v>355</v>
      </c>
      <c r="H122" s="206"/>
      <c r="I122" s="206"/>
    </row>
    <row r="123" spans="1:9" ht="25.5" hidden="1" customHeight="1" x14ac:dyDescent="0.25">
      <c r="A123" s="89"/>
      <c r="B123" s="152"/>
      <c r="C123" s="89"/>
      <c r="D123" s="152"/>
      <c r="E123" s="79"/>
      <c r="F123" s="89"/>
      <c r="G123" s="89" t="s">
        <v>355</v>
      </c>
      <c r="H123" s="206"/>
      <c r="I123" s="206"/>
    </row>
    <row r="124" spans="1:9" ht="17.25" hidden="1" customHeight="1" x14ac:dyDescent="0.25">
      <c r="A124" s="84"/>
      <c r="B124" s="86"/>
      <c r="C124" s="84"/>
      <c r="D124" s="86"/>
      <c r="E124" s="80"/>
      <c r="F124" s="84"/>
      <c r="G124" s="84" t="s">
        <v>355</v>
      </c>
      <c r="H124" s="207"/>
      <c r="I124" s="207"/>
    </row>
    <row r="125" spans="1:9" ht="15" customHeight="1" x14ac:dyDescent="0.25">
      <c r="A125" s="80" t="s">
        <v>431</v>
      </c>
      <c r="B125" s="109" t="s">
        <v>190</v>
      </c>
      <c r="C125" s="85" t="s">
        <v>88</v>
      </c>
      <c r="D125" s="151" t="s">
        <v>27</v>
      </c>
      <c r="E125" s="82" t="s">
        <v>74</v>
      </c>
      <c r="F125" s="85" t="s">
        <v>364</v>
      </c>
      <c r="G125" s="81"/>
      <c r="H125" s="96"/>
      <c r="I125" s="96"/>
    </row>
    <row r="126" spans="1:9" ht="124.5" customHeight="1" x14ac:dyDescent="0.25">
      <c r="A126" s="80"/>
      <c r="B126" s="110"/>
      <c r="C126" s="86"/>
      <c r="D126" s="84"/>
      <c r="E126" s="83"/>
      <c r="F126" s="86"/>
      <c r="G126" s="84"/>
      <c r="H126" s="84"/>
      <c r="I126" s="84"/>
    </row>
    <row r="127" spans="1:9" x14ac:dyDescent="0.25">
      <c r="A127" s="80">
        <v>13</v>
      </c>
      <c r="B127" s="109" t="s">
        <v>191</v>
      </c>
      <c r="C127" s="80" t="s">
        <v>389</v>
      </c>
      <c r="D127" s="111" t="s">
        <v>389</v>
      </c>
      <c r="E127" s="79" t="s">
        <v>389</v>
      </c>
      <c r="F127" s="80" t="s">
        <v>389</v>
      </c>
      <c r="G127" s="80" t="s">
        <v>389</v>
      </c>
      <c r="H127" s="97" t="s">
        <v>389</v>
      </c>
      <c r="I127" s="97" t="s">
        <v>389</v>
      </c>
    </row>
    <row r="128" spans="1:9" ht="48" customHeight="1" x14ac:dyDescent="0.25">
      <c r="A128" s="80"/>
      <c r="B128" s="110"/>
      <c r="C128" s="80"/>
      <c r="D128" s="80"/>
      <c r="E128" s="80"/>
      <c r="F128" s="80"/>
      <c r="G128" s="80"/>
      <c r="H128" s="97"/>
      <c r="I128" s="97"/>
    </row>
    <row r="129" spans="1:9" x14ac:dyDescent="0.25">
      <c r="A129" s="108" t="s">
        <v>94</v>
      </c>
      <c r="B129" s="109" t="s">
        <v>192</v>
      </c>
      <c r="C129" s="80"/>
      <c r="D129" s="111" t="s">
        <v>22</v>
      </c>
      <c r="E129" s="79">
        <v>43830</v>
      </c>
      <c r="F129" s="80"/>
      <c r="G129" s="80"/>
      <c r="H129" s="97"/>
      <c r="I129" s="97"/>
    </row>
    <row r="130" spans="1:9" ht="45.75" customHeight="1" x14ac:dyDescent="0.25">
      <c r="A130" s="108"/>
      <c r="B130" s="110"/>
      <c r="C130" s="80"/>
      <c r="D130" s="80"/>
      <c r="E130" s="80"/>
      <c r="F130" s="80"/>
      <c r="G130" s="80"/>
      <c r="H130" s="97"/>
      <c r="I130" s="97"/>
    </row>
    <row r="131" spans="1:9" x14ac:dyDescent="0.25">
      <c r="A131" s="80" t="s">
        <v>432</v>
      </c>
      <c r="B131" s="109" t="s">
        <v>193</v>
      </c>
      <c r="C131" s="111" t="s">
        <v>89</v>
      </c>
      <c r="D131" s="148" t="s">
        <v>22</v>
      </c>
      <c r="E131" s="79">
        <v>43830</v>
      </c>
      <c r="F131" s="80" t="s">
        <v>89</v>
      </c>
      <c r="G131" s="80"/>
      <c r="H131" s="97"/>
      <c r="I131" s="97"/>
    </row>
    <row r="132" spans="1:9" x14ac:dyDescent="0.25">
      <c r="A132" s="80"/>
      <c r="B132" s="110"/>
      <c r="C132" s="111"/>
      <c r="D132" s="80"/>
      <c r="E132" s="79"/>
      <c r="F132" s="80" t="s">
        <v>89</v>
      </c>
      <c r="G132" s="80"/>
      <c r="H132" s="97"/>
      <c r="I132" s="97"/>
    </row>
    <row r="133" spans="1:9" ht="36.75" customHeight="1" x14ac:dyDescent="0.25">
      <c r="A133" s="80"/>
      <c r="B133" s="110"/>
      <c r="C133" s="111"/>
      <c r="D133" s="80"/>
      <c r="E133" s="79"/>
      <c r="F133" s="80" t="s">
        <v>89</v>
      </c>
      <c r="G133" s="80"/>
      <c r="H133" s="97"/>
      <c r="I133" s="97"/>
    </row>
    <row r="134" spans="1:9" x14ac:dyDescent="0.25">
      <c r="A134" s="108" t="s">
        <v>95</v>
      </c>
      <c r="B134" s="109" t="s">
        <v>194</v>
      </c>
      <c r="C134" s="80"/>
      <c r="D134" s="111" t="s">
        <v>28</v>
      </c>
      <c r="E134" s="74">
        <v>43830</v>
      </c>
      <c r="F134" s="80"/>
      <c r="G134" s="80"/>
      <c r="H134" s="97"/>
      <c r="I134" s="97"/>
    </row>
    <row r="135" spans="1:9" ht="33" customHeight="1" x14ac:dyDescent="0.25">
      <c r="A135" s="108"/>
      <c r="B135" s="110"/>
      <c r="C135" s="80"/>
      <c r="D135" s="80"/>
      <c r="E135" s="78"/>
      <c r="F135" s="80"/>
      <c r="G135" s="80"/>
      <c r="H135" s="97"/>
      <c r="I135" s="97"/>
    </row>
    <row r="136" spans="1:9" x14ac:dyDescent="0.25">
      <c r="A136" s="80" t="s">
        <v>433</v>
      </c>
      <c r="B136" s="109" t="s">
        <v>195</v>
      </c>
      <c r="C136" s="111" t="s">
        <v>89</v>
      </c>
      <c r="D136" s="111" t="s">
        <v>29</v>
      </c>
      <c r="E136" s="74">
        <v>43830</v>
      </c>
      <c r="F136" s="80" t="s">
        <v>89</v>
      </c>
      <c r="G136" s="80"/>
      <c r="H136" s="97"/>
      <c r="I136" s="97"/>
    </row>
    <row r="137" spans="1:9" x14ac:dyDescent="0.25">
      <c r="A137" s="80"/>
      <c r="B137" s="110"/>
      <c r="C137" s="111"/>
      <c r="D137" s="111"/>
      <c r="E137" s="75"/>
      <c r="F137" s="80" t="s">
        <v>89</v>
      </c>
      <c r="G137" s="80"/>
      <c r="H137" s="97"/>
      <c r="I137" s="97"/>
    </row>
    <row r="138" spans="1:9" ht="37.5" customHeight="1" x14ac:dyDescent="0.25">
      <c r="A138" s="80"/>
      <c r="B138" s="110"/>
      <c r="C138" s="111"/>
      <c r="D138" s="111"/>
      <c r="E138" s="76"/>
      <c r="F138" s="80" t="s">
        <v>89</v>
      </c>
      <c r="G138" s="80"/>
      <c r="H138" s="97"/>
      <c r="I138" s="97"/>
    </row>
    <row r="139" spans="1:9" x14ac:dyDescent="0.25">
      <c r="A139" s="108" t="s">
        <v>96</v>
      </c>
      <c r="B139" s="109" t="s">
        <v>196</v>
      </c>
      <c r="C139" s="80"/>
      <c r="D139" s="111" t="s">
        <v>28</v>
      </c>
      <c r="E139" s="79">
        <v>43830</v>
      </c>
      <c r="F139" s="80"/>
      <c r="G139" s="80"/>
      <c r="H139" s="97"/>
      <c r="I139" s="97"/>
    </row>
    <row r="140" spans="1:9" ht="49.5" customHeight="1" x14ac:dyDescent="0.25">
      <c r="A140" s="108"/>
      <c r="B140" s="110"/>
      <c r="C140" s="80"/>
      <c r="D140" s="80"/>
      <c r="E140" s="80"/>
      <c r="F140" s="80"/>
      <c r="G140" s="80"/>
      <c r="H140" s="97"/>
      <c r="I140" s="97"/>
    </row>
    <row r="141" spans="1:9" x14ac:dyDescent="0.25">
      <c r="A141" s="212" t="s">
        <v>434</v>
      </c>
      <c r="B141" s="109" t="s">
        <v>197</v>
      </c>
      <c r="C141" s="111" t="s">
        <v>89</v>
      </c>
      <c r="D141" s="111" t="s">
        <v>29</v>
      </c>
      <c r="E141" s="79">
        <v>43830</v>
      </c>
      <c r="F141" s="80" t="s">
        <v>89</v>
      </c>
      <c r="G141" s="80"/>
      <c r="H141" s="97"/>
      <c r="I141" s="97"/>
    </row>
    <row r="142" spans="1:9" x14ac:dyDescent="0.25">
      <c r="A142" s="213"/>
      <c r="B142" s="110"/>
      <c r="C142" s="111"/>
      <c r="D142" s="111"/>
      <c r="E142" s="79"/>
      <c r="F142" s="80" t="s">
        <v>89</v>
      </c>
      <c r="G142" s="80"/>
      <c r="H142" s="97"/>
      <c r="I142" s="97"/>
    </row>
    <row r="143" spans="1:9" ht="59.25" customHeight="1" x14ac:dyDescent="0.25">
      <c r="A143" s="214"/>
      <c r="B143" s="110"/>
      <c r="C143" s="111"/>
      <c r="D143" s="111"/>
      <c r="E143" s="79"/>
      <c r="F143" s="80" t="s">
        <v>89</v>
      </c>
      <c r="G143" s="80"/>
      <c r="H143" s="97"/>
      <c r="I143" s="97"/>
    </row>
    <row r="144" spans="1:9" x14ac:dyDescent="0.25">
      <c r="A144" s="108" t="s">
        <v>435</v>
      </c>
      <c r="B144" s="109" t="s">
        <v>198</v>
      </c>
      <c r="C144" s="80"/>
      <c r="D144" s="111" t="s">
        <v>22</v>
      </c>
      <c r="E144" s="79">
        <v>43830</v>
      </c>
      <c r="F144" s="80"/>
      <c r="G144" s="80"/>
      <c r="H144" s="97"/>
      <c r="I144" s="97"/>
    </row>
    <row r="145" spans="1:9" ht="40.5" customHeight="1" x14ac:dyDescent="0.25">
      <c r="A145" s="108"/>
      <c r="B145" s="110"/>
      <c r="C145" s="80"/>
      <c r="D145" s="80"/>
      <c r="E145" s="80"/>
      <c r="F145" s="80"/>
      <c r="G145" s="80"/>
      <c r="H145" s="97"/>
      <c r="I145" s="97"/>
    </row>
    <row r="146" spans="1:9" x14ac:dyDescent="0.25">
      <c r="A146" s="80" t="s">
        <v>436</v>
      </c>
      <c r="B146" s="109" t="s">
        <v>199</v>
      </c>
      <c r="C146" s="111" t="s">
        <v>89</v>
      </c>
      <c r="D146" s="111" t="s">
        <v>29</v>
      </c>
      <c r="E146" s="74">
        <v>43830</v>
      </c>
      <c r="F146" s="80" t="s">
        <v>89</v>
      </c>
      <c r="G146" s="80"/>
      <c r="H146" s="97"/>
      <c r="I146" s="97"/>
    </row>
    <row r="147" spans="1:9" ht="78.75" customHeight="1" x14ac:dyDescent="0.25">
      <c r="A147" s="80"/>
      <c r="B147" s="110"/>
      <c r="C147" s="111"/>
      <c r="D147" s="80"/>
      <c r="E147" s="78"/>
      <c r="F147" s="80" t="s">
        <v>89</v>
      </c>
      <c r="G147" s="80"/>
      <c r="H147" s="97"/>
      <c r="I147" s="97"/>
    </row>
    <row r="148" spans="1:9" x14ac:dyDescent="0.25">
      <c r="A148" s="80">
        <v>14</v>
      </c>
      <c r="B148" s="109" t="s">
        <v>200</v>
      </c>
      <c r="C148" s="80" t="s">
        <v>389</v>
      </c>
      <c r="D148" s="111" t="s">
        <v>389</v>
      </c>
      <c r="E148" s="80" t="s">
        <v>389</v>
      </c>
      <c r="F148" s="80" t="s">
        <v>389</v>
      </c>
      <c r="G148" s="80" t="s">
        <v>389</v>
      </c>
      <c r="H148" s="97" t="s">
        <v>389</v>
      </c>
      <c r="I148" s="97" t="s">
        <v>389</v>
      </c>
    </row>
    <row r="149" spans="1:9" ht="30.75" customHeight="1" x14ac:dyDescent="0.25">
      <c r="A149" s="80"/>
      <c r="B149" s="110"/>
      <c r="C149" s="80"/>
      <c r="D149" s="80"/>
      <c r="E149" s="80"/>
      <c r="F149" s="80"/>
      <c r="G149" s="80"/>
      <c r="H149" s="97"/>
      <c r="I149" s="97"/>
    </row>
    <row r="150" spans="1:9" x14ac:dyDescent="0.25">
      <c r="A150" s="108" t="s">
        <v>97</v>
      </c>
      <c r="B150" s="109" t="s">
        <v>201</v>
      </c>
      <c r="C150" s="80"/>
      <c r="D150" s="111" t="s">
        <v>30</v>
      </c>
      <c r="E150" s="79">
        <v>43830</v>
      </c>
      <c r="F150" s="80"/>
      <c r="G150" s="80"/>
      <c r="H150" s="97"/>
      <c r="I150" s="97"/>
    </row>
    <row r="151" spans="1:9" ht="64.5" customHeight="1" x14ac:dyDescent="0.25">
      <c r="A151" s="108"/>
      <c r="B151" s="110"/>
      <c r="C151" s="80"/>
      <c r="D151" s="80"/>
      <c r="E151" s="80"/>
      <c r="F151" s="80"/>
      <c r="G151" s="80"/>
      <c r="H151" s="97"/>
      <c r="I151" s="97"/>
    </row>
    <row r="152" spans="1:9" x14ac:dyDescent="0.25">
      <c r="A152" s="80" t="s">
        <v>437</v>
      </c>
      <c r="B152" s="147" t="s">
        <v>202</v>
      </c>
      <c r="C152" s="111" t="s">
        <v>89</v>
      </c>
      <c r="D152" s="111" t="s">
        <v>29</v>
      </c>
      <c r="E152" s="74">
        <v>43830</v>
      </c>
      <c r="F152" s="80" t="s">
        <v>89</v>
      </c>
      <c r="G152" s="80"/>
      <c r="H152" s="97"/>
      <c r="I152" s="97"/>
    </row>
    <row r="153" spans="1:9" x14ac:dyDescent="0.25">
      <c r="A153" s="80"/>
      <c r="B153" s="110"/>
      <c r="C153" s="111"/>
      <c r="D153" s="111"/>
      <c r="E153" s="77"/>
      <c r="F153" s="80"/>
      <c r="G153" s="80"/>
      <c r="H153" s="97"/>
      <c r="I153" s="97"/>
    </row>
    <row r="154" spans="1:9" ht="32.25" customHeight="1" x14ac:dyDescent="0.25">
      <c r="A154" s="80"/>
      <c r="B154" s="110"/>
      <c r="C154" s="111"/>
      <c r="D154" s="111"/>
      <c r="E154" s="78"/>
      <c r="F154" s="80"/>
      <c r="G154" s="80"/>
      <c r="H154" s="97"/>
      <c r="I154" s="97"/>
    </row>
    <row r="155" spans="1:9" x14ac:dyDescent="0.25">
      <c r="A155" s="80">
        <v>15</v>
      </c>
      <c r="B155" s="109" t="s">
        <v>203</v>
      </c>
      <c r="C155" s="80" t="s">
        <v>389</v>
      </c>
      <c r="D155" s="111" t="s">
        <v>389</v>
      </c>
      <c r="E155" s="79" t="s">
        <v>389</v>
      </c>
      <c r="F155" s="80" t="s">
        <v>389</v>
      </c>
      <c r="G155" s="80" t="s">
        <v>389</v>
      </c>
      <c r="H155" s="97" t="s">
        <v>389</v>
      </c>
      <c r="I155" s="97" t="s">
        <v>389</v>
      </c>
    </row>
    <row r="156" spans="1:9" ht="18" customHeight="1" x14ac:dyDescent="0.25">
      <c r="A156" s="80"/>
      <c r="B156" s="110"/>
      <c r="C156" s="80"/>
      <c r="D156" s="80"/>
      <c r="E156" s="80"/>
      <c r="F156" s="80"/>
      <c r="G156" s="80"/>
      <c r="H156" s="97"/>
      <c r="I156" s="97"/>
    </row>
    <row r="157" spans="1:9" x14ac:dyDescent="0.25">
      <c r="A157" s="108" t="s">
        <v>98</v>
      </c>
      <c r="B157" s="109" t="s">
        <v>204</v>
      </c>
      <c r="C157" s="80"/>
      <c r="D157" s="111" t="s">
        <v>22</v>
      </c>
      <c r="E157" s="79">
        <v>43830</v>
      </c>
      <c r="F157" s="80"/>
      <c r="G157" s="80"/>
      <c r="H157" s="97"/>
      <c r="I157" s="97"/>
    </row>
    <row r="158" spans="1:9" ht="64.5" customHeight="1" x14ac:dyDescent="0.25">
      <c r="A158" s="108"/>
      <c r="B158" s="110"/>
      <c r="C158" s="80"/>
      <c r="D158" s="80"/>
      <c r="E158" s="80"/>
      <c r="F158" s="80"/>
      <c r="G158" s="80"/>
      <c r="H158" s="97"/>
      <c r="I158" s="97"/>
    </row>
    <row r="159" spans="1:9" x14ac:dyDescent="0.25">
      <c r="A159" s="80" t="s">
        <v>438</v>
      </c>
      <c r="B159" s="109" t="s">
        <v>205</v>
      </c>
      <c r="C159" s="111" t="s">
        <v>89</v>
      </c>
      <c r="D159" s="111" t="s">
        <v>22</v>
      </c>
      <c r="E159" s="79">
        <v>43830</v>
      </c>
      <c r="F159" s="80" t="s">
        <v>89</v>
      </c>
      <c r="G159" s="80"/>
      <c r="H159" s="97"/>
      <c r="I159" s="97"/>
    </row>
    <row r="160" spans="1:9" x14ac:dyDescent="0.25">
      <c r="A160" s="80"/>
      <c r="B160" s="110"/>
      <c r="C160" s="111"/>
      <c r="D160" s="80"/>
      <c r="E160" s="79"/>
      <c r="F160" s="80"/>
      <c r="G160" s="80"/>
      <c r="H160" s="97"/>
      <c r="I160" s="97"/>
    </row>
    <row r="161" spans="1:11" ht="51" customHeight="1" x14ac:dyDescent="0.25">
      <c r="A161" s="80"/>
      <c r="B161" s="110"/>
      <c r="C161" s="111"/>
      <c r="D161" s="80"/>
      <c r="E161" s="79"/>
      <c r="F161" s="80"/>
      <c r="G161" s="80"/>
      <c r="H161" s="97"/>
      <c r="I161" s="97"/>
    </row>
    <row r="162" spans="1:11" x14ac:dyDescent="0.25">
      <c r="A162" s="80">
        <v>16</v>
      </c>
      <c r="B162" s="109" t="s">
        <v>206</v>
      </c>
      <c r="C162" s="80" t="s">
        <v>389</v>
      </c>
      <c r="D162" s="111" t="s">
        <v>389</v>
      </c>
      <c r="E162" s="79" t="s">
        <v>389</v>
      </c>
      <c r="F162" s="80" t="s">
        <v>389</v>
      </c>
      <c r="G162" s="80" t="s">
        <v>389</v>
      </c>
      <c r="H162" s="97" t="s">
        <v>389</v>
      </c>
      <c r="I162" s="97" t="s">
        <v>389</v>
      </c>
    </row>
    <row r="163" spans="1:11" ht="45" customHeight="1" x14ac:dyDescent="0.25">
      <c r="A163" s="80"/>
      <c r="B163" s="110"/>
      <c r="C163" s="80"/>
      <c r="D163" s="80"/>
      <c r="E163" s="79"/>
      <c r="F163" s="80"/>
      <c r="G163" s="80"/>
      <c r="H163" s="97"/>
      <c r="I163" s="97"/>
    </row>
    <row r="164" spans="1:11" x14ac:dyDescent="0.25">
      <c r="A164" s="108" t="s">
        <v>99</v>
      </c>
      <c r="B164" s="109" t="s">
        <v>207</v>
      </c>
      <c r="C164" s="80"/>
      <c r="D164" s="148" t="s">
        <v>31</v>
      </c>
      <c r="E164" s="79">
        <v>43830</v>
      </c>
      <c r="F164" s="80"/>
      <c r="G164" s="80"/>
      <c r="H164" s="97"/>
      <c r="I164" s="97"/>
    </row>
    <row r="165" spans="1:11" ht="42.75" customHeight="1" x14ac:dyDescent="0.25">
      <c r="A165" s="108"/>
      <c r="B165" s="110"/>
      <c r="C165" s="80"/>
      <c r="D165" s="80"/>
      <c r="E165" s="79"/>
      <c r="F165" s="80"/>
      <c r="G165" s="80"/>
      <c r="H165" s="97"/>
      <c r="I165" s="97"/>
    </row>
    <row r="166" spans="1:11" x14ac:dyDescent="0.25">
      <c r="A166" s="215" t="s">
        <v>439</v>
      </c>
      <c r="B166" s="109" t="s">
        <v>208</v>
      </c>
      <c r="C166" s="111" t="s">
        <v>89</v>
      </c>
      <c r="D166" s="148" t="s">
        <v>31</v>
      </c>
      <c r="E166" s="79">
        <v>43830</v>
      </c>
      <c r="F166" s="80" t="s">
        <v>89</v>
      </c>
      <c r="G166" s="80"/>
      <c r="H166" s="97"/>
      <c r="I166" s="97"/>
    </row>
    <row r="167" spans="1:11" x14ac:dyDescent="0.25">
      <c r="A167" s="215"/>
      <c r="B167" s="110"/>
      <c r="C167" s="111"/>
      <c r="D167" s="80"/>
      <c r="E167" s="79"/>
      <c r="F167" s="80"/>
      <c r="G167" s="80"/>
      <c r="H167" s="97"/>
      <c r="I167" s="97"/>
    </row>
    <row r="168" spans="1:11" ht="64.5" customHeight="1" x14ac:dyDescent="0.25">
      <c r="A168" s="215"/>
      <c r="B168" s="110"/>
      <c r="C168" s="111"/>
      <c r="D168" s="80"/>
      <c r="E168" s="79"/>
      <c r="F168" s="80"/>
      <c r="G168" s="80"/>
      <c r="H168" s="97"/>
      <c r="I168" s="97"/>
    </row>
    <row r="169" spans="1:11" ht="43.5" customHeight="1" x14ac:dyDescent="0.25">
      <c r="A169" s="108" t="s">
        <v>100</v>
      </c>
      <c r="B169" s="109" t="s">
        <v>209</v>
      </c>
      <c r="C169" s="80"/>
      <c r="D169" s="148" t="s">
        <v>32</v>
      </c>
      <c r="E169" s="79">
        <v>43830</v>
      </c>
      <c r="F169" s="80"/>
      <c r="G169" s="80"/>
      <c r="H169" s="97"/>
      <c r="I169" s="97"/>
      <c r="J169" s="8"/>
      <c r="K169" s="8"/>
    </row>
    <row r="170" spans="1:11" ht="6" customHeight="1" x14ac:dyDescent="0.25">
      <c r="A170" s="108"/>
      <c r="B170" s="110"/>
      <c r="C170" s="80"/>
      <c r="D170" s="80"/>
      <c r="E170" s="80"/>
      <c r="F170" s="80"/>
      <c r="G170" s="80"/>
      <c r="H170" s="97"/>
      <c r="I170" s="97"/>
      <c r="J170" s="8"/>
      <c r="K170" s="8"/>
    </row>
    <row r="171" spans="1:11" ht="60.75" customHeight="1" x14ac:dyDescent="0.25">
      <c r="A171" s="108" t="s">
        <v>440</v>
      </c>
      <c r="B171" s="109" t="s">
        <v>210</v>
      </c>
      <c r="C171" s="111" t="s">
        <v>89</v>
      </c>
      <c r="D171" s="148" t="s">
        <v>32</v>
      </c>
      <c r="E171" s="79">
        <v>43830</v>
      </c>
      <c r="F171" s="80" t="s">
        <v>89</v>
      </c>
      <c r="G171" s="80"/>
      <c r="H171" s="97"/>
      <c r="I171" s="97"/>
      <c r="J171" s="8"/>
      <c r="K171" s="8"/>
    </row>
    <row r="172" spans="1:11" ht="18" customHeight="1" x14ac:dyDescent="0.25">
      <c r="A172" s="108"/>
      <c r="B172" s="110"/>
      <c r="C172" s="111"/>
      <c r="D172" s="80"/>
      <c r="E172" s="80"/>
      <c r="F172" s="80"/>
      <c r="G172" s="80"/>
      <c r="H172" s="97"/>
      <c r="I172" s="97"/>
      <c r="J172" s="8"/>
      <c r="K172" s="8"/>
    </row>
    <row r="173" spans="1:11" ht="21.75" customHeight="1" x14ac:dyDescent="0.25">
      <c r="A173" s="194" t="s">
        <v>15</v>
      </c>
      <c r="B173" s="194"/>
      <c r="C173" s="194"/>
      <c r="D173" s="194"/>
      <c r="E173" s="194"/>
      <c r="F173" s="194"/>
      <c r="G173" s="194"/>
      <c r="H173" s="194"/>
      <c r="I173" s="194"/>
    </row>
    <row r="174" spans="1:11" ht="15.75" customHeight="1" x14ac:dyDescent="0.25">
      <c r="A174" s="80">
        <v>17</v>
      </c>
      <c r="B174" s="109" t="s">
        <v>211</v>
      </c>
      <c r="C174" s="80" t="s">
        <v>389</v>
      </c>
      <c r="D174" s="111" t="s">
        <v>389</v>
      </c>
      <c r="E174" s="81" t="s">
        <v>389</v>
      </c>
      <c r="F174" s="80" t="s">
        <v>389</v>
      </c>
      <c r="G174" s="80" t="s">
        <v>389</v>
      </c>
      <c r="H174" s="96" t="s">
        <v>389</v>
      </c>
      <c r="I174" s="97" t="s">
        <v>389</v>
      </c>
    </row>
    <row r="175" spans="1:11" ht="46.5" customHeight="1" x14ac:dyDescent="0.25">
      <c r="A175" s="80"/>
      <c r="B175" s="110"/>
      <c r="C175" s="80"/>
      <c r="D175" s="80"/>
      <c r="E175" s="78"/>
      <c r="F175" s="80"/>
      <c r="G175" s="80"/>
      <c r="H175" s="132"/>
      <c r="I175" s="97"/>
      <c r="J175" s="8"/>
      <c r="K175" s="8"/>
    </row>
    <row r="176" spans="1:11" ht="20.25" customHeight="1" x14ac:dyDescent="0.25">
      <c r="A176" s="108" t="s">
        <v>101</v>
      </c>
      <c r="B176" s="109" t="s">
        <v>212</v>
      </c>
      <c r="C176" s="80"/>
      <c r="D176" s="111" t="s">
        <v>33</v>
      </c>
      <c r="E176" s="74">
        <v>43830</v>
      </c>
      <c r="F176" s="80"/>
      <c r="G176" s="5" t="s">
        <v>356</v>
      </c>
      <c r="H176" s="48">
        <f>H177+H178</f>
        <v>234906.7</v>
      </c>
      <c r="I176" s="49">
        <f>I177+I178</f>
        <v>178936.9</v>
      </c>
      <c r="J176" s="8"/>
      <c r="K176" s="8"/>
    </row>
    <row r="177" spans="1:14" ht="45.75" customHeight="1" x14ac:dyDescent="0.25">
      <c r="A177" s="108"/>
      <c r="B177" s="109"/>
      <c r="C177" s="80"/>
      <c r="D177" s="111"/>
      <c r="E177" s="77"/>
      <c r="F177" s="80"/>
      <c r="G177" s="5" t="s">
        <v>355</v>
      </c>
      <c r="H177" s="48">
        <v>4477</v>
      </c>
      <c r="I177" s="50">
        <v>3432.3</v>
      </c>
      <c r="J177" s="8"/>
      <c r="K177" s="8"/>
    </row>
    <row r="178" spans="1:14" ht="33.75" customHeight="1" x14ac:dyDescent="0.25">
      <c r="A178" s="108"/>
      <c r="B178" s="109"/>
      <c r="C178" s="80"/>
      <c r="D178" s="111"/>
      <c r="E178" s="78"/>
      <c r="F178" s="80"/>
      <c r="G178" s="5" t="s">
        <v>354</v>
      </c>
      <c r="H178" s="48">
        <v>230429.7</v>
      </c>
      <c r="I178" s="49">
        <v>175504.6</v>
      </c>
      <c r="J178" s="8"/>
      <c r="K178" s="8"/>
      <c r="N178" s="8"/>
    </row>
    <row r="179" spans="1:14" ht="81.75" customHeight="1" x14ac:dyDescent="0.25">
      <c r="A179" s="81" t="s">
        <v>441</v>
      </c>
      <c r="B179" s="109" t="s">
        <v>213</v>
      </c>
      <c r="C179" s="85" t="s">
        <v>88</v>
      </c>
      <c r="D179" s="85" t="s">
        <v>34</v>
      </c>
      <c r="E179" s="82" t="s">
        <v>75</v>
      </c>
      <c r="F179" s="87" t="s">
        <v>367</v>
      </c>
      <c r="G179" s="85"/>
      <c r="H179" s="97"/>
      <c r="I179" s="97"/>
    </row>
    <row r="180" spans="1:14" ht="1.5" customHeight="1" x14ac:dyDescent="0.25">
      <c r="A180" s="84"/>
      <c r="B180" s="110"/>
      <c r="C180" s="86"/>
      <c r="D180" s="84"/>
      <c r="E180" s="83"/>
      <c r="F180" s="88"/>
      <c r="G180" s="83"/>
      <c r="H180" s="97"/>
      <c r="I180" s="97"/>
    </row>
    <row r="181" spans="1:14" x14ac:dyDescent="0.25">
      <c r="A181" s="80">
        <v>18</v>
      </c>
      <c r="B181" s="109" t="s">
        <v>214</v>
      </c>
      <c r="C181" s="80" t="s">
        <v>389</v>
      </c>
      <c r="D181" s="111" t="s">
        <v>389</v>
      </c>
      <c r="E181" s="79" t="s">
        <v>389</v>
      </c>
      <c r="F181" s="80" t="s">
        <v>389</v>
      </c>
      <c r="G181" s="80" t="s">
        <v>389</v>
      </c>
      <c r="H181" s="96" t="s">
        <v>389</v>
      </c>
      <c r="I181" s="97" t="s">
        <v>389</v>
      </c>
    </row>
    <row r="182" spans="1:14" ht="49.5" customHeight="1" x14ac:dyDescent="0.25">
      <c r="A182" s="80"/>
      <c r="B182" s="110"/>
      <c r="C182" s="80"/>
      <c r="D182" s="80"/>
      <c r="E182" s="80"/>
      <c r="F182" s="80"/>
      <c r="G182" s="80"/>
      <c r="H182" s="132"/>
      <c r="I182" s="97"/>
    </row>
    <row r="183" spans="1:14" x14ac:dyDescent="0.25">
      <c r="A183" s="108" t="s">
        <v>102</v>
      </c>
      <c r="B183" s="109" t="s">
        <v>215</v>
      </c>
      <c r="C183" s="80"/>
      <c r="D183" s="111" t="s">
        <v>35</v>
      </c>
      <c r="E183" s="79">
        <v>43830</v>
      </c>
      <c r="F183" s="80"/>
      <c r="G183" s="85" t="s">
        <v>355</v>
      </c>
      <c r="H183" s="117">
        <v>1773090.8</v>
      </c>
      <c r="I183" s="117">
        <v>1318836.3</v>
      </c>
    </row>
    <row r="184" spans="1:14" ht="35.25" customHeight="1" x14ac:dyDescent="0.25">
      <c r="A184" s="108"/>
      <c r="B184" s="110"/>
      <c r="C184" s="80"/>
      <c r="D184" s="80"/>
      <c r="E184" s="80"/>
      <c r="F184" s="80"/>
      <c r="G184" s="83"/>
      <c r="H184" s="117"/>
      <c r="I184" s="117"/>
    </row>
    <row r="185" spans="1:14" x14ac:dyDescent="0.25">
      <c r="A185" s="108" t="s">
        <v>442</v>
      </c>
      <c r="B185" s="123" t="s">
        <v>216</v>
      </c>
      <c r="C185" s="111" t="s">
        <v>88</v>
      </c>
      <c r="D185" s="111" t="s">
        <v>35</v>
      </c>
      <c r="E185" s="79" t="s">
        <v>76</v>
      </c>
      <c r="F185" s="128" t="s">
        <v>395</v>
      </c>
      <c r="G185" s="80"/>
      <c r="H185" s="118"/>
      <c r="I185" s="97"/>
    </row>
    <row r="186" spans="1:14" ht="51" customHeight="1" x14ac:dyDescent="0.25">
      <c r="A186" s="108"/>
      <c r="B186" s="124"/>
      <c r="C186" s="111"/>
      <c r="D186" s="80"/>
      <c r="E186" s="80"/>
      <c r="F186" s="111"/>
      <c r="G186" s="80"/>
      <c r="H186" s="118"/>
      <c r="I186" s="97"/>
    </row>
    <row r="187" spans="1:14" x14ac:dyDescent="0.25">
      <c r="A187" s="108" t="s">
        <v>103</v>
      </c>
      <c r="B187" s="109" t="s">
        <v>217</v>
      </c>
      <c r="C187" s="80"/>
      <c r="D187" s="111" t="s">
        <v>36</v>
      </c>
      <c r="E187" s="79"/>
      <c r="F187" s="80"/>
      <c r="G187" s="85"/>
      <c r="H187" s="118"/>
      <c r="I187" s="97"/>
    </row>
    <row r="188" spans="1:14" ht="80.25" customHeight="1" x14ac:dyDescent="0.25">
      <c r="A188" s="108"/>
      <c r="B188" s="110"/>
      <c r="C188" s="80"/>
      <c r="D188" s="80"/>
      <c r="E188" s="80"/>
      <c r="F188" s="80"/>
      <c r="G188" s="83"/>
      <c r="H188" s="118"/>
      <c r="I188" s="97"/>
    </row>
    <row r="189" spans="1:14" ht="15" customHeight="1" x14ac:dyDescent="0.25">
      <c r="A189" s="108" t="s">
        <v>443</v>
      </c>
      <c r="B189" s="109" t="s">
        <v>218</v>
      </c>
      <c r="C189" s="111" t="s">
        <v>88</v>
      </c>
      <c r="D189" s="111" t="s">
        <v>36</v>
      </c>
      <c r="E189" s="82" t="s">
        <v>77</v>
      </c>
      <c r="F189" s="116" t="s">
        <v>368</v>
      </c>
      <c r="G189" s="85"/>
      <c r="H189" s="118"/>
      <c r="I189" s="97"/>
    </row>
    <row r="190" spans="1:14" ht="83.25" customHeight="1" x14ac:dyDescent="0.25">
      <c r="A190" s="108"/>
      <c r="B190" s="110"/>
      <c r="C190" s="111"/>
      <c r="D190" s="80"/>
      <c r="E190" s="83"/>
      <c r="F190" s="116"/>
      <c r="G190" s="83"/>
      <c r="H190" s="118"/>
      <c r="I190" s="97"/>
    </row>
    <row r="191" spans="1:14" x14ac:dyDescent="0.25">
      <c r="A191" s="108" t="s">
        <v>154</v>
      </c>
      <c r="B191" s="109" t="s">
        <v>219</v>
      </c>
      <c r="C191" s="80"/>
      <c r="D191" s="111" t="s">
        <v>35</v>
      </c>
      <c r="E191" s="79"/>
      <c r="F191" s="125"/>
      <c r="G191" s="80"/>
      <c r="H191" s="118"/>
      <c r="I191" s="97"/>
    </row>
    <row r="192" spans="1:14" ht="47.25" customHeight="1" x14ac:dyDescent="0.25">
      <c r="A192" s="108"/>
      <c r="B192" s="110"/>
      <c r="C192" s="80"/>
      <c r="D192" s="80"/>
      <c r="E192" s="80"/>
      <c r="F192" s="125"/>
      <c r="G192" s="80"/>
      <c r="H192" s="118"/>
      <c r="I192" s="97"/>
    </row>
    <row r="193" spans="1:9" x14ac:dyDescent="0.25">
      <c r="A193" s="108" t="s">
        <v>444</v>
      </c>
      <c r="B193" s="109" t="s">
        <v>220</v>
      </c>
      <c r="C193" s="111" t="s">
        <v>88</v>
      </c>
      <c r="D193" s="111" t="s">
        <v>35</v>
      </c>
      <c r="E193" s="79" t="s">
        <v>76</v>
      </c>
      <c r="F193" s="177" t="s">
        <v>396</v>
      </c>
      <c r="G193" s="80"/>
      <c r="H193" s="118"/>
      <c r="I193" s="97"/>
    </row>
    <row r="194" spans="1:9" ht="129.75" customHeight="1" x14ac:dyDescent="0.25">
      <c r="A194" s="108"/>
      <c r="B194" s="110"/>
      <c r="C194" s="111"/>
      <c r="D194" s="80"/>
      <c r="E194" s="80"/>
      <c r="F194" s="177"/>
      <c r="G194" s="80"/>
      <c r="H194" s="118"/>
      <c r="I194" s="97"/>
    </row>
    <row r="195" spans="1:9" x14ac:dyDescent="0.25">
      <c r="A195" s="108" t="s">
        <v>104</v>
      </c>
      <c r="B195" s="109" t="s">
        <v>221</v>
      </c>
      <c r="C195" s="80"/>
      <c r="D195" s="111" t="s">
        <v>37</v>
      </c>
      <c r="E195" s="79">
        <v>43830</v>
      </c>
      <c r="F195" s="80"/>
      <c r="G195" s="80"/>
      <c r="H195" s="118"/>
      <c r="I195" s="97"/>
    </row>
    <row r="196" spans="1:9" ht="99.75" customHeight="1" x14ac:dyDescent="0.25">
      <c r="A196" s="108"/>
      <c r="B196" s="110"/>
      <c r="C196" s="80"/>
      <c r="D196" s="80"/>
      <c r="E196" s="80"/>
      <c r="F196" s="80"/>
      <c r="G196" s="80"/>
      <c r="H196" s="118"/>
      <c r="I196" s="97"/>
    </row>
    <row r="197" spans="1:9" x14ac:dyDescent="0.25">
      <c r="A197" s="108" t="s">
        <v>445</v>
      </c>
      <c r="B197" s="123" t="s">
        <v>222</v>
      </c>
      <c r="C197" s="111" t="s">
        <v>88</v>
      </c>
      <c r="D197" s="111" t="s">
        <v>37</v>
      </c>
      <c r="E197" s="79" t="s">
        <v>76</v>
      </c>
      <c r="F197" s="128" t="s">
        <v>397</v>
      </c>
      <c r="G197" s="80"/>
      <c r="H197" s="118"/>
      <c r="I197" s="97"/>
    </row>
    <row r="198" spans="1:9" ht="76.5" customHeight="1" x14ac:dyDescent="0.25">
      <c r="A198" s="108"/>
      <c r="B198" s="124"/>
      <c r="C198" s="111"/>
      <c r="D198" s="80"/>
      <c r="E198" s="80"/>
      <c r="F198" s="111"/>
      <c r="G198" s="80"/>
      <c r="H198" s="118"/>
      <c r="I198" s="97"/>
    </row>
    <row r="199" spans="1:9" x14ac:dyDescent="0.25">
      <c r="A199" s="108" t="s">
        <v>105</v>
      </c>
      <c r="B199" s="109" t="s">
        <v>223</v>
      </c>
      <c r="C199" s="80"/>
      <c r="D199" s="111" t="s">
        <v>37</v>
      </c>
      <c r="E199" s="79"/>
      <c r="F199" s="80"/>
      <c r="G199" s="80"/>
      <c r="H199" s="118"/>
      <c r="I199" s="97"/>
    </row>
    <row r="200" spans="1:9" ht="63.75" customHeight="1" x14ac:dyDescent="0.25">
      <c r="A200" s="108"/>
      <c r="B200" s="110"/>
      <c r="C200" s="80"/>
      <c r="D200" s="80"/>
      <c r="E200" s="80"/>
      <c r="F200" s="80"/>
      <c r="G200" s="80"/>
      <c r="H200" s="118"/>
      <c r="I200" s="97"/>
    </row>
    <row r="201" spans="1:9" x14ac:dyDescent="0.25">
      <c r="A201" s="108" t="s">
        <v>446</v>
      </c>
      <c r="B201" s="123" t="s">
        <v>224</v>
      </c>
      <c r="C201" s="111" t="s">
        <v>88</v>
      </c>
      <c r="D201" s="111" t="s">
        <v>37</v>
      </c>
      <c r="E201" s="79" t="s">
        <v>76</v>
      </c>
      <c r="F201" s="144" t="s">
        <v>386</v>
      </c>
      <c r="G201" s="80"/>
      <c r="H201" s="118"/>
      <c r="I201" s="97"/>
    </row>
    <row r="202" spans="1:9" ht="66" customHeight="1" x14ac:dyDescent="0.25">
      <c r="A202" s="108"/>
      <c r="B202" s="124"/>
      <c r="C202" s="111"/>
      <c r="D202" s="111"/>
      <c r="E202" s="80"/>
      <c r="F202" s="125"/>
      <c r="G202" s="80"/>
      <c r="H202" s="118"/>
      <c r="I202" s="97"/>
    </row>
    <row r="203" spans="1:9" x14ac:dyDescent="0.25">
      <c r="A203" s="108" t="s">
        <v>106</v>
      </c>
      <c r="B203" s="109" t="s">
        <v>225</v>
      </c>
      <c r="C203" s="80"/>
      <c r="D203" s="111" t="s">
        <v>91</v>
      </c>
      <c r="E203" s="79">
        <v>43830</v>
      </c>
      <c r="F203" s="80"/>
      <c r="G203" s="80"/>
      <c r="H203" s="118"/>
      <c r="I203" s="97"/>
    </row>
    <row r="204" spans="1:9" ht="90" customHeight="1" x14ac:dyDescent="0.25">
      <c r="A204" s="108"/>
      <c r="B204" s="110"/>
      <c r="C204" s="80"/>
      <c r="D204" s="111"/>
      <c r="E204" s="80"/>
      <c r="F204" s="80"/>
      <c r="G204" s="80"/>
      <c r="H204" s="118"/>
      <c r="I204" s="97"/>
    </row>
    <row r="205" spans="1:9" x14ac:dyDescent="0.25">
      <c r="A205" s="108" t="s">
        <v>447</v>
      </c>
      <c r="B205" s="109" t="s">
        <v>226</v>
      </c>
      <c r="C205" s="111" t="s">
        <v>89</v>
      </c>
      <c r="D205" s="111" t="s">
        <v>92</v>
      </c>
      <c r="E205" s="79">
        <v>43830</v>
      </c>
      <c r="F205" s="80" t="s">
        <v>89</v>
      </c>
      <c r="G205" s="80"/>
      <c r="H205" s="118"/>
      <c r="I205" s="97"/>
    </row>
    <row r="206" spans="1:9" ht="83.25" customHeight="1" x14ac:dyDescent="0.25">
      <c r="A206" s="108"/>
      <c r="B206" s="110"/>
      <c r="C206" s="111"/>
      <c r="D206" s="111"/>
      <c r="E206" s="80"/>
      <c r="F206" s="80"/>
      <c r="G206" s="80"/>
      <c r="H206" s="118"/>
      <c r="I206" s="97"/>
    </row>
    <row r="207" spans="1:9" x14ac:dyDescent="0.25">
      <c r="A207" s="108" t="s">
        <v>107</v>
      </c>
      <c r="B207" s="109" t="s">
        <v>227</v>
      </c>
      <c r="C207" s="80"/>
      <c r="D207" s="111" t="s">
        <v>39</v>
      </c>
      <c r="E207" s="79">
        <v>43830</v>
      </c>
      <c r="F207" s="80"/>
      <c r="G207" s="80"/>
      <c r="H207" s="118"/>
      <c r="I207" s="97"/>
    </row>
    <row r="208" spans="1:9" ht="51.75" customHeight="1" x14ac:dyDescent="0.25">
      <c r="A208" s="108"/>
      <c r="B208" s="110"/>
      <c r="C208" s="80"/>
      <c r="D208" s="80"/>
      <c r="E208" s="80"/>
      <c r="F208" s="80"/>
      <c r="G208" s="80"/>
      <c r="H208" s="118"/>
      <c r="I208" s="97"/>
    </row>
    <row r="209" spans="1:15" x14ac:dyDescent="0.25">
      <c r="A209" s="108" t="s">
        <v>448</v>
      </c>
      <c r="B209" s="123" t="s">
        <v>228</v>
      </c>
      <c r="C209" s="111" t="s">
        <v>88</v>
      </c>
      <c r="D209" s="111" t="s">
        <v>39</v>
      </c>
      <c r="E209" s="79" t="s">
        <v>76</v>
      </c>
      <c r="F209" s="144" t="s">
        <v>384</v>
      </c>
      <c r="G209" s="80"/>
      <c r="H209" s="118"/>
      <c r="I209" s="97"/>
    </row>
    <row r="210" spans="1:15" ht="74.25" customHeight="1" x14ac:dyDescent="0.25">
      <c r="A210" s="108"/>
      <c r="B210" s="124"/>
      <c r="C210" s="111"/>
      <c r="D210" s="80"/>
      <c r="E210" s="80"/>
      <c r="F210" s="116"/>
      <c r="G210" s="80"/>
      <c r="H210" s="118"/>
      <c r="I210" s="97"/>
    </row>
    <row r="211" spans="1:15" x14ac:dyDescent="0.25">
      <c r="A211" s="108">
        <v>19</v>
      </c>
      <c r="B211" s="109" t="s">
        <v>229</v>
      </c>
      <c r="C211" s="80" t="s">
        <v>389</v>
      </c>
      <c r="D211" s="111" t="s">
        <v>389</v>
      </c>
      <c r="E211" s="79" t="s">
        <v>389</v>
      </c>
      <c r="F211" s="80" t="s">
        <v>389</v>
      </c>
      <c r="G211" s="80" t="s">
        <v>389</v>
      </c>
      <c r="H211" s="118" t="s">
        <v>389</v>
      </c>
      <c r="I211" s="97" t="s">
        <v>389</v>
      </c>
    </row>
    <row r="212" spans="1:15" ht="33.75" customHeight="1" x14ac:dyDescent="0.25">
      <c r="A212" s="108"/>
      <c r="B212" s="110"/>
      <c r="C212" s="80"/>
      <c r="D212" s="80"/>
      <c r="E212" s="80"/>
      <c r="F212" s="80"/>
      <c r="G212" s="80"/>
      <c r="H212" s="118"/>
      <c r="I212" s="97"/>
      <c r="J212" s="8"/>
      <c r="K212" s="8"/>
      <c r="L212" s="8"/>
      <c r="O212" s="8"/>
    </row>
    <row r="213" spans="1:15" ht="19.5" customHeight="1" x14ac:dyDescent="0.25">
      <c r="A213" s="98" t="s">
        <v>108</v>
      </c>
      <c r="B213" s="101" t="s">
        <v>230</v>
      </c>
      <c r="C213" s="81"/>
      <c r="D213" s="85" t="s">
        <v>40</v>
      </c>
      <c r="E213" s="79">
        <v>43830</v>
      </c>
      <c r="F213" s="81"/>
      <c r="G213" s="5" t="s">
        <v>155</v>
      </c>
      <c r="H213" s="57">
        <f>SUM(H214:H215)</f>
        <v>94625.4</v>
      </c>
      <c r="I213" s="59">
        <f>SUM(I214:I215)</f>
        <v>94625.4</v>
      </c>
      <c r="J213" s="8"/>
      <c r="K213" s="8"/>
    </row>
    <row r="214" spans="1:15" ht="44.25" customHeight="1" x14ac:dyDescent="0.25">
      <c r="A214" s="99"/>
      <c r="B214" s="102"/>
      <c r="C214" s="77"/>
      <c r="D214" s="107"/>
      <c r="E214" s="80"/>
      <c r="F214" s="89"/>
      <c r="G214" s="5" t="s">
        <v>355</v>
      </c>
      <c r="H214" s="57">
        <v>914.9</v>
      </c>
      <c r="I214" s="57">
        <v>914.9</v>
      </c>
      <c r="J214" s="8"/>
      <c r="K214" s="8"/>
    </row>
    <row r="215" spans="1:15" ht="30" customHeight="1" x14ac:dyDescent="0.25">
      <c r="A215" s="100"/>
      <c r="B215" s="103"/>
      <c r="C215" s="78"/>
      <c r="D215" s="83"/>
      <c r="E215" s="80"/>
      <c r="F215" s="84"/>
      <c r="G215" s="5" t="s">
        <v>354</v>
      </c>
      <c r="H215" s="57">
        <v>93710.5</v>
      </c>
      <c r="I215" s="57">
        <f>94580.8+103.7-0.1-I219</f>
        <v>93710.5</v>
      </c>
      <c r="J215" s="8"/>
      <c r="K215" s="8"/>
    </row>
    <row r="216" spans="1:15" ht="15" customHeight="1" x14ac:dyDescent="0.25">
      <c r="A216" s="98" t="s">
        <v>449</v>
      </c>
      <c r="B216" s="104" t="s">
        <v>231</v>
      </c>
      <c r="C216" s="85" t="s">
        <v>88</v>
      </c>
      <c r="D216" s="85" t="s">
        <v>40</v>
      </c>
      <c r="E216" s="80" t="s">
        <v>76</v>
      </c>
      <c r="F216" s="90" t="s">
        <v>398</v>
      </c>
      <c r="G216" s="81"/>
      <c r="H216" s="145"/>
      <c r="I216" s="81"/>
    </row>
    <row r="217" spans="1:15" ht="20.25" customHeight="1" x14ac:dyDescent="0.25">
      <c r="A217" s="99"/>
      <c r="B217" s="105"/>
      <c r="C217" s="107"/>
      <c r="D217" s="107"/>
      <c r="E217" s="80"/>
      <c r="F217" s="91"/>
      <c r="G217" s="77"/>
      <c r="H217" s="146"/>
      <c r="I217" s="77"/>
    </row>
    <row r="218" spans="1:15" ht="104.25" customHeight="1" x14ac:dyDescent="0.25">
      <c r="A218" s="100"/>
      <c r="B218" s="106"/>
      <c r="C218" s="83"/>
      <c r="D218" s="83"/>
      <c r="E218" s="80"/>
      <c r="F218" s="92"/>
      <c r="G218" s="84"/>
      <c r="H218" s="95"/>
      <c r="I218" s="84"/>
    </row>
    <row r="219" spans="1:15" x14ac:dyDescent="0.25">
      <c r="A219" s="108" t="s">
        <v>109</v>
      </c>
      <c r="B219" s="109" t="s">
        <v>232</v>
      </c>
      <c r="C219" s="80"/>
      <c r="D219" s="111" t="s">
        <v>41</v>
      </c>
      <c r="E219" s="79">
        <v>43830</v>
      </c>
      <c r="F219" s="80"/>
      <c r="G219" s="87" t="s">
        <v>354</v>
      </c>
      <c r="H219" s="140">
        <v>1000</v>
      </c>
      <c r="I219" s="140">
        <v>973.9</v>
      </c>
    </row>
    <row r="220" spans="1:15" ht="21" customHeight="1" x14ac:dyDescent="0.25">
      <c r="A220" s="108"/>
      <c r="B220" s="110"/>
      <c r="C220" s="80"/>
      <c r="D220" s="80"/>
      <c r="E220" s="80"/>
      <c r="F220" s="80"/>
      <c r="G220" s="139"/>
      <c r="H220" s="140"/>
      <c r="I220" s="140"/>
    </row>
    <row r="221" spans="1:15" x14ac:dyDescent="0.25">
      <c r="A221" s="108" t="s">
        <v>450</v>
      </c>
      <c r="B221" s="109" t="s">
        <v>233</v>
      </c>
      <c r="C221" s="116" t="s">
        <v>90</v>
      </c>
      <c r="D221" s="111" t="s">
        <v>41</v>
      </c>
      <c r="E221" s="79" t="s">
        <v>78</v>
      </c>
      <c r="F221" s="128" t="s">
        <v>360</v>
      </c>
      <c r="G221" s="87"/>
      <c r="H221" s="140"/>
      <c r="I221" s="140"/>
    </row>
    <row r="222" spans="1:15" ht="30.75" customHeight="1" x14ac:dyDescent="0.25">
      <c r="A222" s="108"/>
      <c r="B222" s="110"/>
      <c r="C222" s="125"/>
      <c r="D222" s="80"/>
      <c r="E222" s="80"/>
      <c r="F222" s="111"/>
      <c r="G222" s="139"/>
      <c r="H222" s="140"/>
      <c r="I222" s="140"/>
    </row>
    <row r="223" spans="1:15" x14ac:dyDescent="0.25">
      <c r="A223" s="108" t="s">
        <v>110</v>
      </c>
      <c r="B223" s="109" t="s">
        <v>234</v>
      </c>
      <c r="C223" s="80"/>
      <c r="D223" s="111" t="s">
        <v>41</v>
      </c>
      <c r="E223" s="79">
        <v>43830</v>
      </c>
      <c r="F223" s="80"/>
      <c r="G223" s="87" t="s">
        <v>354</v>
      </c>
      <c r="H223" s="140">
        <v>3000</v>
      </c>
      <c r="I223" s="140">
        <v>2933.9</v>
      </c>
    </row>
    <row r="224" spans="1:15" ht="19.5" customHeight="1" x14ac:dyDescent="0.25">
      <c r="A224" s="108"/>
      <c r="B224" s="110"/>
      <c r="C224" s="80"/>
      <c r="D224" s="80"/>
      <c r="E224" s="80"/>
      <c r="F224" s="80"/>
      <c r="G224" s="139"/>
      <c r="H224" s="140"/>
      <c r="I224" s="140"/>
    </row>
    <row r="225" spans="1:9" x14ac:dyDescent="0.25">
      <c r="A225" s="108" t="s">
        <v>451</v>
      </c>
      <c r="B225" s="109" t="s">
        <v>235</v>
      </c>
      <c r="C225" s="111" t="s">
        <v>89</v>
      </c>
      <c r="D225" s="111" t="s">
        <v>41</v>
      </c>
      <c r="E225" s="79" t="s">
        <v>78</v>
      </c>
      <c r="F225" s="80" t="s">
        <v>89</v>
      </c>
      <c r="G225" s="87"/>
      <c r="H225" s="141"/>
      <c r="I225" s="140"/>
    </row>
    <row r="226" spans="1:9" ht="33.75" customHeight="1" x14ac:dyDescent="0.25">
      <c r="A226" s="108"/>
      <c r="B226" s="110"/>
      <c r="C226" s="111"/>
      <c r="D226" s="80"/>
      <c r="E226" s="80"/>
      <c r="F226" s="80"/>
      <c r="G226" s="139"/>
      <c r="H226" s="141"/>
      <c r="I226" s="140"/>
    </row>
    <row r="227" spans="1:9" ht="21" customHeight="1" x14ac:dyDescent="0.25">
      <c r="A227" s="108" t="s">
        <v>111</v>
      </c>
      <c r="B227" s="109" t="s">
        <v>236</v>
      </c>
      <c r="C227" s="80"/>
      <c r="D227" s="85" t="s">
        <v>41</v>
      </c>
      <c r="E227" s="74">
        <v>43830</v>
      </c>
      <c r="F227" s="80"/>
      <c r="G227" s="55" t="s">
        <v>155</v>
      </c>
      <c r="H227" s="57">
        <f>SUM(H228:H229)</f>
        <v>26763.5</v>
      </c>
      <c r="I227" s="57">
        <f>SUM(I228:I229)</f>
        <v>1820.6999999999998</v>
      </c>
    </row>
    <row r="228" spans="1:9" ht="48.75" customHeight="1" x14ac:dyDescent="0.25">
      <c r="A228" s="108"/>
      <c r="B228" s="110"/>
      <c r="C228" s="80"/>
      <c r="D228" s="77"/>
      <c r="E228" s="77"/>
      <c r="F228" s="80"/>
      <c r="G228" s="52" t="s">
        <v>355</v>
      </c>
      <c r="H228" s="57">
        <v>21394.799999999999</v>
      </c>
      <c r="I228" s="57">
        <v>1456.6</v>
      </c>
    </row>
    <row r="229" spans="1:9" ht="30.75" customHeight="1" x14ac:dyDescent="0.25">
      <c r="A229" s="108"/>
      <c r="B229" s="110"/>
      <c r="C229" s="80"/>
      <c r="D229" s="78"/>
      <c r="E229" s="78"/>
      <c r="F229" s="80"/>
      <c r="G229" s="52" t="s">
        <v>354</v>
      </c>
      <c r="H229" s="57">
        <v>5368.7</v>
      </c>
      <c r="I229" s="57">
        <v>364.1</v>
      </c>
    </row>
    <row r="230" spans="1:9" ht="15" customHeight="1" x14ac:dyDescent="0.25">
      <c r="A230" s="98" t="s">
        <v>452</v>
      </c>
      <c r="B230" s="101" t="s">
        <v>237</v>
      </c>
      <c r="C230" s="85" t="s">
        <v>89</v>
      </c>
      <c r="D230" s="85" t="s">
        <v>41</v>
      </c>
      <c r="E230" s="80"/>
      <c r="F230" s="81" t="s">
        <v>89</v>
      </c>
      <c r="G230" s="81"/>
      <c r="H230" s="81"/>
      <c r="I230" s="81"/>
    </row>
    <row r="231" spans="1:9" ht="24" customHeight="1" x14ac:dyDescent="0.25">
      <c r="A231" s="99"/>
      <c r="B231" s="102"/>
      <c r="C231" s="107"/>
      <c r="D231" s="107"/>
      <c r="E231" s="80"/>
      <c r="F231" s="77"/>
      <c r="G231" s="77"/>
      <c r="H231" s="77"/>
      <c r="I231" s="77"/>
    </row>
    <row r="232" spans="1:9" ht="5.25" customHeight="1" x14ac:dyDescent="0.25">
      <c r="A232" s="100"/>
      <c r="B232" s="103"/>
      <c r="C232" s="83"/>
      <c r="D232" s="83"/>
      <c r="E232" s="80"/>
      <c r="F232" s="78"/>
      <c r="G232" s="78"/>
      <c r="H232" s="78"/>
      <c r="I232" s="78"/>
    </row>
    <row r="233" spans="1:9" ht="18.75" customHeight="1" x14ac:dyDescent="0.25">
      <c r="A233" s="98" t="s">
        <v>112</v>
      </c>
      <c r="B233" s="101" t="s">
        <v>238</v>
      </c>
      <c r="C233" s="81"/>
      <c r="D233" s="85" t="s">
        <v>42</v>
      </c>
      <c r="E233" s="74">
        <v>43830</v>
      </c>
      <c r="F233" s="81"/>
      <c r="G233" s="55" t="s">
        <v>155</v>
      </c>
      <c r="H233" s="57">
        <f>H234+H235</f>
        <v>16767.099999999999</v>
      </c>
      <c r="I233" s="57">
        <f>I234+I235</f>
        <v>11248.4</v>
      </c>
    </row>
    <row r="234" spans="1:9" ht="46.5" customHeight="1" x14ac:dyDescent="0.25">
      <c r="A234" s="99"/>
      <c r="B234" s="102"/>
      <c r="C234" s="77"/>
      <c r="D234" s="107"/>
      <c r="E234" s="77"/>
      <c r="F234" s="77"/>
      <c r="G234" s="52" t="s">
        <v>355</v>
      </c>
      <c r="H234" s="57">
        <v>15500</v>
      </c>
      <c r="I234" s="57">
        <f>11003.2-0.1</f>
        <v>11003.1</v>
      </c>
    </row>
    <row r="235" spans="1:9" ht="30" customHeight="1" x14ac:dyDescent="0.25">
      <c r="A235" s="100"/>
      <c r="B235" s="103"/>
      <c r="C235" s="78"/>
      <c r="D235" s="83"/>
      <c r="E235" s="78"/>
      <c r="F235" s="78"/>
      <c r="G235" s="52" t="s">
        <v>354</v>
      </c>
      <c r="H235" s="57">
        <v>1267.0999999999999</v>
      </c>
      <c r="I235" s="57">
        <f>245.2+0.1</f>
        <v>245.29999999999998</v>
      </c>
    </row>
    <row r="236" spans="1:9" ht="15" customHeight="1" x14ac:dyDescent="0.25">
      <c r="A236" s="98" t="s">
        <v>453</v>
      </c>
      <c r="B236" s="104" t="s">
        <v>239</v>
      </c>
      <c r="C236" s="87" t="s">
        <v>90</v>
      </c>
      <c r="D236" s="87" t="s">
        <v>42</v>
      </c>
      <c r="E236" s="142" t="s">
        <v>78</v>
      </c>
      <c r="F236" s="82" t="s">
        <v>366</v>
      </c>
      <c r="G236" s="81"/>
      <c r="H236" s="81"/>
      <c r="I236" s="81"/>
    </row>
    <row r="237" spans="1:9" ht="15" customHeight="1" x14ac:dyDescent="0.25">
      <c r="A237" s="99"/>
      <c r="B237" s="105"/>
      <c r="C237" s="176"/>
      <c r="D237" s="176"/>
      <c r="E237" s="91"/>
      <c r="F237" s="107"/>
      <c r="G237" s="77"/>
      <c r="H237" s="77"/>
      <c r="I237" s="77"/>
    </row>
    <row r="238" spans="1:9" ht="29.25" customHeight="1" x14ac:dyDescent="0.25">
      <c r="A238" s="100"/>
      <c r="B238" s="106"/>
      <c r="C238" s="139"/>
      <c r="D238" s="139"/>
      <c r="E238" s="143"/>
      <c r="F238" s="83"/>
      <c r="G238" s="78"/>
      <c r="H238" s="78"/>
      <c r="I238" s="78"/>
    </row>
    <row r="239" spans="1:9" x14ac:dyDescent="0.25">
      <c r="A239" s="108" t="s">
        <v>113</v>
      </c>
      <c r="B239" s="109" t="s">
        <v>240</v>
      </c>
      <c r="C239" s="80" t="s">
        <v>389</v>
      </c>
      <c r="D239" s="111" t="s">
        <v>389</v>
      </c>
      <c r="E239" s="79" t="s">
        <v>389</v>
      </c>
      <c r="F239" s="80" t="s">
        <v>389</v>
      </c>
      <c r="G239" s="80" t="s">
        <v>389</v>
      </c>
      <c r="H239" s="97" t="s">
        <v>389</v>
      </c>
      <c r="I239" s="97" t="s">
        <v>389</v>
      </c>
    </row>
    <row r="240" spans="1:9" ht="35.25" customHeight="1" x14ac:dyDescent="0.25">
      <c r="A240" s="108"/>
      <c r="B240" s="110"/>
      <c r="C240" s="80"/>
      <c r="D240" s="80"/>
      <c r="E240" s="80"/>
      <c r="F240" s="80"/>
      <c r="G240" s="80"/>
      <c r="H240" s="97"/>
      <c r="I240" s="97"/>
    </row>
    <row r="241" spans="1:12" x14ac:dyDescent="0.25">
      <c r="A241" s="108" t="s">
        <v>454</v>
      </c>
      <c r="B241" s="109" t="s">
        <v>241</v>
      </c>
      <c r="C241" s="111" t="s">
        <v>89</v>
      </c>
      <c r="D241" s="111" t="s">
        <v>41</v>
      </c>
      <c r="E241" s="79">
        <v>43830</v>
      </c>
      <c r="F241" s="80" t="s">
        <v>89</v>
      </c>
      <c r="G241" s="80"/>
      <c r="H241" s="97"/>
      <c r="I241" s="97"/>
    </row>
    <row r="242" spans="1:12" ht="33" customHeight="1" x14ac:dyDescent="0.25">
      <c r="A242" s="108"/>
      <c r="B242" s="110"/>
      <c r="C242" s="111"/>
      <c r="D242" s="80"/>
      <c r="E242" s="80"/>
      <c r="F242" s="80"/>
      <c r="G242" s="80"/>
      <c r="H242" s="97"/>
      <c r="I242" s="97"/>
    </row>
    <row r="243" spans="1:12" x14ac:dyDescent="0.25">
      <c r="A243" s="108" t="s">
        <v>114</v>
      </c>
      <c r="B243" s="109" t="s">
        <v>242</v>
      </c>
      <c r="C243" s="80" t="s">
        <v>389</v>
      </c>
      <c r="D243" s="111" t="s">
        <v>389</v>
      </c>
      <c r="E243" s="79" t="s">
        <v>389</v>
      </c>
      <c r="F243" s="80" t="s">
        <v>389</v>
      </c>
      <c r="G243" s="80" t="s">
        <v>389</v>
      </c>
      <c r="H243" s="97" t="s">
        <v>389</v>
      </c>
      <c r="I243" s="97" t="s">
        <v>389</v>
      </c>
    </row>
    <row r="244" spans="1:12" ht="31.5" customHeight="1" x14ac:dyDescent="0.25">
      <c r="A244" s="108"/>
      <c r="B244" s="110"/>
      <c r="C244" s="80"/>
      <c r="D244" s="80"/>
      <c r="E244" s="80"/>
      <c r="F244" s="80"/>
      <c r="G244" s="80"/>
      <c r="H244" s="97"/>
      <c r="I244" s="97"/>
    </row>
    <row r="245" spans="1:12" ht="21.75" customHeight="1" x14ac:dyDescent="0.25">
      <c r="A245" s="108" t="s">
        <v>115</v>
      </c>
      <c r="B245" s="109" t="s">
        <v>243</v>
      </c>
      <c r="C245" s="80"/>
      <c r="D245" s="111" t="s">
        <v>43</v>
      </c>
      <c r="E245" s="74">
        <v>43830</v>
      </c>
      <c r="F245" s="80"/>
      <c r="G245" s="17" t="s">
        <v>155</v>
      </c>
      <c r="H245" s="54">
        <f>SUM(H246:H247)</f>
        <v>138277.79999999999</v>
      </c>
      <c r="I245" s="53">
        <f>SUM(I246:I247)</f>
        <v>89783.599999999991</v>
      </c>
    </row>
    <row r="246" spans="1:12" ht="44.25" customHeight="1" x14ac:dyDescent="0.25">
      <c r="A246" s="108"/>
      <c r="B246" s="110"/>
      <c r="C246" s="80"/>
      <c r="D246" s="80"/>
      <c r="E246" s="77"/>
      <c r="F246" s="80"/>
      <c r="G246" s="5" t="s">
        <v>355</v>
      </c>
      <c r="H246" s="54">
        <v>136929</v>
      </c>
      <c r="I246" s="53">
        <v>88885.7</v>
      </c>
      <c r="K246" s="8"/>
      <c r="L246" s="8"/>
    </row>
    <row r="247" spans="1:12" ht="33" customHeight="1" x14ac:dyDescent="0.25">
      <c r="A247" s="108"/>
      <c r="B247" s="110"/>
      <c r="C247" s="80"/>
      <c r="D247" s="80"/>
      <c r="E247" s="78"/>
      <c r="F247" s="80"/>
      <c r="G247" s="5" t="s">
        <v>354</v>
      </c>
      <c r="H247" s="54">
        <v>1348.8</v>
      </c>
      <c r="I247" s="53">
        <f>5550.2-I250</f>
        <v>897.89999999999964</v>
      </c>
      <c r="K247" s="8"/>
      <c r="L247" s="8"/>
    </row>
    <row r="248" spans="1:12" x14ac:dyDescent="0.25">
      <c r="A248" s="108" t="s">
        <v>455</v>
      </c>
      <c r="B248" s="109" t="s">
        <v>244</v>
      </c>
      <c r="C248" s="111" t="s">
        <v>89</v>
      </c>
      <c r="D248" s="111" t="s">
        <v>43</v>
      </c>
      <c r="E248" s="134" t="s">
        <v>78</v>
      </c>
      <c r="F248" s="80" t="s">
        <v>89</v>
      </c>
      <c r="G248" s="80"/>
      <c r="H248" s="135"/>
      <c r="I248" s="137"/>
    </row>
    <row r="249" spans="1:12" ht="51.75" customHeight="1" x14ac:dyDescent="0.25">
      <c r="A249" s="108"/>
      <c r="B249" s="110"/>
      <c r="C249" s="111"/>
      <c r="D249" s="80"/>
      <c r="E249" s="84"/>
      <c r="F249" s="80"/>
      <c r="G249" s="80"/>
      <c r="H249" s="136"/>
      <c r="I249" s="138"/>
    </row>
    <row r="250" spans="1:12" ht="15" customHeight="1" x14ac:dyDescent="0.25">
      <c r="A250" s="108" t="s">
        <v>116</v>
      </c>
      <c r="B250" s="109" t="s">
        <v>245</v>
      </c>
      <c r="C250" s="80"/>
      <c r="D250" s="111" t="s">
        <v>43</v>
      </c>
      <c r="E250" s="74">
        <v>43830</v>
      </c>
      <c r="F250" s="80"/>
      <c r="G250" s="111" t="s">
        <v>354</v>
      </c>
      <c r="H250" s="135">
        <v>8939.6</v>
      </c>
      <c r="I250" s="137">
        <v>4652.3</v>
      </c>
    </row>
    <row r="251" spans="1:12" ht="46.5" customHeight="1" x14ac:dyDescent="0.25">
      <c r="A251" s="108"/>
      <c r="B251" s="110"/>
      <c r="C251" s="80"/>
      <c r="D251" s="80"/>
      <c r="E251" s="78"/>
      <c r="F251" s="80"/>
      <c r="G251" s="111"/>
      <c r="H251" s="136"/>
      <c r="I251" s="138"/>
    </row>
    <row r="252" spans="1:12" x14ac:dyDescent="0.25">
      <c r="A252" s="108" t="s">
        <v>456</v>
      </c>
      <c r="B252" s="109" t="s">
        <v>246</v>
      </c>
      <c r="C252" s="111" t="s">
        <v>89</v>
      </c>
      <c r="D252" s="111" t="s">
        <v>43</v>
      </c>
      <c r="E252" s="134" t="s">
        <v>78</v>
      </c>
      <c r="F252" s="80" t="s">
        <v>89</v>
      </c>
      <c r="G252" s="80"/>
      <c r="H252" s="118"/>
      <c r="I252" s="97"/>
    </row>
    <row r="253" spans="1:12" ht="46.5" customHeight="1" x14ac:dyDescent="0.25">
      <c r="A253" s="108"/>
      <c r="B253" s="110"/>
      <c r="C253" s="111"/>
      <c r="D253" s="80"/>
      <c r="E253" s="84"/>
      <c r="F253" s="80"/>
      <c r="G253" s="80"/>
      <c r="H253" s="118"/>
      <c r="I253" s="97"/>
    </row>
    <row r="254" spans="1:12" x14ac:dyDescent="0.25">
      <c r="A254" s="108">
        <v>22</v>
      </c>
      <c r="B254" s="109" t="s">
        <v>247</v>
      </c>
      <c r="C254" s="80" t="s">
        <v>389</v>
      </c>
      <c r="D254" s="111" t="s">
        <v>389</v>
      </c>
      <c r="E254" s="81" t="s">
        <v>389</v>
      </c>
      <c r="F254" s="80" t="s">
        <v>389</v>
      </c>
      <c r="G254" s="80" t="s">
        <v>389</v>
      </c>
      <c r="H254" s="97" t="s">
        <v>389</v>
      </c>
      <c r="I254" s="97" t="s">
        <v>389</v>
      </c>
    </row>
    <row r="255" spans="1:12" ht="34.5" customHeight="1" x14ac:dyDescent="0.25">
      <c r="A255" s="108"/>
      <c r="B255" s="110"/>
      <c r="C255" s="80"/>
      <c r="D255" s="80"/>
      <c r="E255" s="78"/>
      <c r="F255" s="80"/>
      <c r="G255" s="80"/>
      <c r="H255" s="97"/>
      <c r="I255" s="97"/>
    </row>
    <row r="256" spans="1:12" x14ac:dyDescent="0.25">
      <c r="A256" s="108" t="s">
        <v>117</v>
      </c>
      <c r="B256" s="109" t="s">
        <v>248</v>
      </c>
      <c r="C256" s="80"/>
      <c r="D256" s="111" t="s">
        <v>44</v>
      </c>
      <c r="E256" s="74">
        <v>43830</v>
      </c>
      <c r="F256" s="80"/>
      <c r="G256" s="111" t="s">
        <v>357</v>
      </c>
      <c r="H256" s="133">
        <v>1368.4</v>
      </c>
      <c r="I256" s="133">
        <v>1361.9</v>
      </c>
    </row>
    <row r="257" spans="1:9" ht="33.75" customHeight="1" x14ac:dyDescent="0.25">
      <c r="A257" s="108"/>
      <c r="B257" s="110"/>
      <c r="C257" s="80"/>
      <c r="D257" s="80"/>
      <c r="E257" s="78"/>
      <c r="F257" s="80"/>
      <c r="G257" s="111"/>
      <c r="H257" s="133"/>
      <c r="I257" s="133"/>
    </row>
    <row r="258" spans="1:9" x14ac:dyDescent="0.25">
      <c r="A258" s="98" t="s">
        <v>457</v>
      </c>
      <c r="B258" s="109" t="s">
        <v>249</v>
      </c>
      <c r="C258" s="111" t="s">
        <v>88</v>
      </c>
      <c r="D258" s="111" t="s">
        <v>40</v>
      </c>
      <c r="E258" s="81" t="s">
        <v>79</v>
      </c>
      <c r="F258" s="128" t="s">
        <v>383</v>
      </c>
      <c r="G258" s="80"/>
      <c r="H258" s="133"/>
      <c r="I258" s="133"/>
    </row>
    <row r="259" spans="1:9" ht="96.75" customHeight="1" x14ac:dyDescent="0.25">
      <c r="A259" s="178"/>
      <c r="B259" s="110"/>
      <c r="C259" s="111"/>
      <c r="D259" s="80"/>
      <c r="E259" s="78"/>
      <c r="F259" s="111"/>
      <c r="G259" s="80"/>
      <c r="H259" s="133"/>
      <c r="I259" s="133"/>
    </row>
    <row r="260" spans="1:9" x14ac:dyDescent="0.25">
      <c r="A260" s="108" t="s">
        <v>118</v>
      </c>
      <c r="B260" s="109" t="s">
        <v>250</v>
      </c>
      <c r="C260" s="80"/>
      <c r="D260" s="111" t="s">
        <v>44</v>
      </c>
      <c r="E260" s="74">
        <v>43830</v>
      </c>
      <c r="F260" s="80"/>
      <c r="G260" s="111" t="s">
        <v>354</v>
      </c>
      <c r="H260" s="133">
        <v>217</v>
      </c>
      <c r="I260" s="133">
        <f>1535.4-1361.9</f>
        <v>173.5</v>
      </c>
    </row>
    <row r="261" spans="1:9" ht="38.25" customHeight="1" x14ac:dyDescent="0.25">
      <c r="A261" s="108"/>
      <c r="B261" s="110"/>
      <c r="C261" s="80"/>
      <c r="D261" s="80"/>
      <c r="E261" s="78"/>
      <c r="F261" s="80"/>
      <c r="G261" s="111"/>
      <c r="H261" s="133"/>
      <c r="I261" s="133"/>
    </row>
    <row r="262" spans="1:9" x14ac:dyDescent="0.25">
      <c r="A262" s="108" t="s">
        <v>458</v>
      </c>
      <c r="B262" s="123" t="s">
        <v>251</v>
      </c>
      <c r="C262" s="111" t="s">
        <v>88</v>
      </c>
      <c r="D262" s="111" t="s">
        <v>44</v>
      </c>
      <c r="E262" s="74">
        <v>43738</v>
      </c>
      <c r="F262" s="128" t="s">
        <v>369</v>
      </c>
      <c r="G262" s="80"/>
      <c r="H262" s="118"/>
      <c r="I262" s="97"/>
    </row>
    <row r="263" spans="1:9" ht="34.5" customHeight="1" x14ac:dyDescent="0.25">
      <c r="A263" s="108"/>
      <c r="B263" s="124"/>
      <c r="C263" s="111"/>
      <c r="D263" s="80"/>
      <c r="E263" s="78"/>
      <c r="F263" s="111"/>
      <c r="G263" s="80"/>
      <c r="H263" s="118"/>
      <c r="I263" s="97"/>
    </row>
    <row r="264" spans="1:9" x14ac:dyDescent="0.25">
      <c r="A264" s="108">
        <v>23</v>
      </c>
      <c r="B264" s="109" t="s">
        <v>252</v>
      </c>
      <c r="C264" s="80" t="s">
        <v>389</v>
      </c>
      <c r="D264" s="111" t="s">
        <v>389</v>
      </c>
      <c r="E264" s="81" t="s">
        <v>389</v>
      </c>
      <c r="F264" s="80" t="s">
        <v>389</v>
      </c>
      <c r="G264" s="80" t="s">
        <v>389</v>
      </c>
      <c r="H264" s="97" t="s">
        <v>389</v>
      </c>
      <c r="I264" s="97" t="s">
        <v>389</v>
      </c>
    </row>
    <row r="265" spans="1:9" ht="30.75" customHeight="1" x14ac:dyDescent="0.25">
      <c r="A265" s="108"/>
      <c r="B265" s="110"/>
      <c r="C265" s="80"/>
      <c r="D265" s="80"/>
      <c r="E265" s="78"/>
      <c r="F265" s="80"/>
      <c r="G265" s="80"/>
      <c r="H265" s="97"/>
      <c r="I265" s="97"/>
    </row>
    <row r="266" spans="1:9" x14ac:dyDescent="0.25">
      <c r="A266" s="108" t="s">
        <v>119</v>
      </c>
      <c r="B266" s="109" t="s">
        <v>253</v>
      </c>
      <c r="C266" s="80"/>
      <c r="D266" s="81" t="s">
        <v>45</v>
      </c>
      <c r="E266" s="74">
        <v>43830</v>
      </c>
      <c r="F266" s="80"/>
      <c r="G266" s="80"/>
      <c r="H266" s="97"/>
      <c r="I266" s="97"/>
    </row>
    <row r="267" spans="1:9" ht="26.25" customHeight="1" x14ac:dyDescent="0.25">
      <c r="A267" s="108"/>
      <c r="B267" s="110"/>
      <c r="C267" s="80"/>
      <c r="D267" s="78"/>
      <c r="E267" s="78"/>
      <c r="F267" s="80"/>
      <c r="G267" s="80"/>
      <c r="H267" s="97"/>
      <c r="I267" s="97"/>
    </row>
    <row r="268" spans="1:9" x14ac:dyDescent="0.25">
      <c r="A268" s="108" t="s">
        <v>459</v>
      </c>
      <c r="B268" s="123" t="s">
        <v>254</v>
      </c>
      <c r="C268" s="111" t="s">
        <v>88</v>
      </c>
      <c r="D268" s="111" t="s">
        <v>45</v>
      </c>
      <c r="E268" s="74">
        <v>43738</v>
      </c>
      <c r="F268" s="128" t="s">
        <v>370</v>
      </c>
      <c r="G268" s="80"/>
      <c r="H268" s="97"/>
      <c r="I268" s="97"/>
    </row>
    <row r="269" spans="1:9" ht="33.75" customHeight="1" x14ac:dyDescent="0.25">
      <c r="A269" s="108"/>
      <c r="B269" s="124"/>
      <c r="C269" s="111"/>
      <c r="D269" s="111"/>
      <c r="E269" s="78"/>
      <c r="F269" s="111"/>
      <c r="G269" s="80"/>
      <c r="H269" s="97"/>
      <c r="I269" s="97"/>
    </row>
    <row r="270" spans="1:9" x14ac:dyDescent="0.25">
      <c r="A270" s="108" t="s">
        <v>120</v>
      </c>
      <c r="B270" s="109" t="s">
        <v>255</v>
      </c>
      <c r="C270" s="80"/>
      <c r="D270" s="111" t="s">
        <v>45</v>
      </c>
      <c r="E270" s="74">
        <v>43830</v>
      </c>
      <c r="F270" s="80"/>
      <c r="G270" s="80"/>
      <c r="H270" s="97"/>
      <c r="I270" s="97"/>
    </row>
    <row r="271" spans="1:9" ht="29.25" customHeight="1" x14ac:dyDescent="0.25">
      <c r="A271" s="108"/>
      <c r="B271" s="110"/>
      <c r="C271" s="80"/>
      <c r="D271" s="111"/>
      <c r="E271" s="78"/>
      <c r="F271" s="80"/>
      <c r="G271" s="80"/>
      <c r="H271" s="97"/>
      <c r="I271" s="97"/>
    </row>
    <row r="272" spans="1:9" x14ac:dyDescent="0.25">
      <c r="A272" s="108" t="s">
        <v>460</v>
      </c>
      <c r="B272" s="123" t="s">
        <v>256</v>
      </c>
      <c r="C272" s="111" t="s">
        <v>88</v>
      </c>
      <c r="D272" s="111" t="s">
        <v>45</v>
      </c>
      <c r="E272" s="74">
        <v>43738</v>
      </c>
      <c r="F272" s="128" t="s">
        <v>371</v>
      </c>
      <c r="G272" s="80"/>
      <c r="H272" s="97"/>
      <c r="I272" s="97"/>
    </row>
    <row r="273" spans="1:9" ht="30" customHeight="1" x14ac:dyDescent="0.25">
      <c r="A273" s="108"/>
      <c r="B273" s="124"/>
      <c r="C273" s="111"/>
      <c r="D273" s="80"/>
      <c r="E273" s="78"/>
      <c r="F273" s="111"/>
      <c r="G273" s="80"/>
      <c r="H273" s="97"/>
      <c r="I273" s="97"/>
    </row>
    <row r="274" spans="1:9" ht="15" customHeight="1" x14ac:dyDescent="0.25">
      <c r="A274" s="108">
        <v>24</v>
      </c>
      <c r="B274" s="109" t="s">
        <v>257</v>
      </c>
      <c r="C274" s="80" t="s">
        <v>389</v>
      </c>
      <c r="D274" s="111" t="s">
        <v>389</v>
      </c>
      <c r="E274" s="85" t="s">
        <v>389</v>
      </c>
      <c r="F274" s="80" t="s">
        <v>389</v>
      </c>
      <c r="G274" s="81" t="s">
        <v>389</v>
      </c>
      <c r="H274" s="96" t="s">
        <v>389</v>
      </c>
      <c r="I274" s="96" t="s">
        <v>389</v>
      </c>
    </row>
    <row r="275" spans="1:9" ht="77.25" customHeight="1" x14ac:dyDescent="0.25">
      <c r="A275" s="108"/>
      <c r="B275" s="110"/>
      <c r="C275" s="80"/>
      <c r="D275" s="80"/>
      <c r="E275" s="83"/>
      <c r="F275" s="80"/>
      <c r="G275" s="78"/>
      <c r="H275" s="132"/>
      <c r="I275" s="132"/>
    </row>
    <row r="276" spans="1:9" ht="15" customHeight="1" x14ac:dyDescent="0.25">
      <c r="A276" s="108" t="s">
        <v>461</v>
      </c>
      <c r="B276" s="109" t="s">
        <v>258</v>
      </c>
      <c r="C276" s="111" t="s">
        <v>352</v>
      </c>
      <c r="D276" s="111" t="s">
        <v>46</v>
      </c>
      <c r="E276" s="82" t="s">
        <v>399</v>
      </c>
      <c r="F276" s="116" t="s">
        <v>372</v>
      </c>
      <c r="G276" s="111" t="s">
        <v>355</v>
      </c>
      <c r="H276" s="117">
        <v>2448.8000000000002</v>
      </c>
      <c r="I276" s="117">
        <v>1535.8</v>
      </c>
    </row>
    <row r="277" spans="1:9" ht="96.75" customHeight="1" x14ac:dyDescent="0.25">
      <c r="A277" s="108"/>
      <c r="B277" s="110"/>
      <c r="C277" s="111"/>
      <c r="D277" s="111"/>
      <c r="E277" s="83"/>
      <c r="F277" s="116"/>
      <c r="G277" s="111"/>
      <c r="H277" s="117"/>
      <c r="I277" s="117"/>
    </row>
    <row r="278" spans="1:9" ht="15" customHeight="1" x14ac:dyDescent="0.25">
      <c r="A278" s="108">
        <v>25</v>
      </c>
      <c r="B278" s="109" t="s">
        <v>259</v>
      </c>
      <c r="C278" s="80" t="s">
        <v>389</v>
      </c>
      <c r="D278" s="111" t="s">
        <v>389</v>
      </c>
      <c r="E278" s="85" t="s">
        <v>389</v>
      </c>
      <c r="F278" s="80" t="s">
        <v>389</v>
      </c>
      <c r="G278" s="81" t="s">
        <v>389</v>
      </c>
      <c r="H278" s="96" t="s">
        <v>389</v>
      </c>
      <c r="I278" s="96" t="s">
        <v>389</v>
      </c>
    </row>
    <row r="279" spans="1:9" ht="46.5" customHeight="1" x14ac:dyDescent="0.25">
      <c r="A279" s="108"/>
      <c r="B279" s="110"/>
      <c r="C279" s="80"/>
      <c r="D279" s="80"/>
      <c r="E279" s="83"/>
      <c r="F279" s="80"/>
      <c r="G279" s="78"/>
      <c r="H279" s="132"/>
      <c r="I279" s="132"/>
    </row>
    <row r="280" spans="1:9" ht="60" customHeight="1" x14ac:dyDescent="0.25">
      <c r="A280" s="66" t="s">
        <v>121</v>
      </c>
      <c r="B280" s="34" t="s">
        <v>260</v>
      </c>
      <c r="C280" s="17"/>
      <c r="D280" s="5" t="s">
        <v>48</v>
      </c>
      <c r="E280" s="23">
        <v>43830</v>
      </c>
      <c r="F280" s="17"/>
      <c r="G280" s="17"/>
      <c r="H280" s="44"/>
      <c r="I280" s="24"/>
    </row>
    <row r="281" spans="1:9" x14ac:dyDescent="0.25">
      <c r="A281" s="108" t="s">
        <v>462</v>
      </c>
      <c r="B281" s="109" t="s">
        <v>261</v>
      </c>
      <c r="C281" s="111" t="s">
        <v>89</v>
      </c>
      <c r="D281" s="111" t="s">
        <v>49</v>
      </c>
      <c r="E281" s="79">
        <v>43830</v>
      </c>
      <c r="F281" s="80" t="s">
        <v>89</v>
      </c>
      <c r="G281" s="80"/>
      <c r="H281" s="118"/>
      <c r="I281" s="97"/>
    </row>
    <row r="282" spans="1:9" ht="77.25" customHeight="1" x14ac:dyDescent="0.25">
      <c r="A282" s="108"/>
      <c r="B282" s="110"/>
      <c r="C282" s="111"/>
      <c r="D282" s="80"/>
      <c r="E282" s="80"/>
      <c r="F282" s="80"/>
      <c r="G282" s="80"/>
      <c r="H282" s="118"/>
      <c r="I282" s="97"/>
    </row>
    <row r="283" spans="1:9" x14ac:dyDescent="0.25">
      <c r="A283" s="108">
        <v>26</v>
      </c>
      <c r="B283" s="109" t="s">
        <v>262</v>
      </c>
      <c r="C283" s="81" t="s">
        <v>389</v>
      </c>
      <c r="D283" s="85" t="s">
        <v>389</v>
      </c>
      <c r="E283" s="81" t="s">
        <v>389</v>
      </c>
      <c r="F283" s="81" t="s">
        <v>389</v>
      </c>
      <c r="G283" s="81" t="s">
        <v>389</v>
      </c>
      <c r="H283" s="93" t="s">
        <v>389</v>
      </c>
      <c r="I283" s="96" t="s">
        <v>389</v>
      </c>
    </row>
    <row r="284" spans="1:9" x14ac:dyDescent="0.25">
      <c r="A284" s="108"/>
      <c r="B284" s="110"/>
      <c r="C284" s="77"/>
      <c r="D284" s="107"/>
      <c r="E284" s="77"/>
      <c r="F284" s="77"/>
      <c r="G284" s="77"/>
      <c r="H284" s="129"/>
      <c r="I284" s="131"/>
    </row>
    <row r="285" spans="1:9" ht="32.25" customHeight="1" x14ac:dyDescent="0.25">
      <c r="A285" s="108"/>
      <c r="B285" s="110"/>
      <c r="C285" s="78"/>
      <c r="D285" s="83"/>
      <c r="E285" s="78"/>
      <c r="F285" s="78"/>
      <c r="G285" s="78"/>
      <c r="H285" s="130"/>
      <c r="I285" s="132"/>
    </row>
    <row r="286" spans="1:9" ht="20.25" customHeight="1" x14ac:dyDescent="0.25">
      <c r="A286" s="108" t="s">
        <v>463</v>
      </c>
      <c r="B286" s="170" t="s">
        <v>263</v>
      </c>
      <c r="C286" s="80"/>
      <c r="D286" s="111" t="s">
        <v>47</v>
      </c>
      <c r="E286" s="74">
        <v>43830</v>
      </c>
      <c r="F286" s="80"/>
      <c r="G286" s="17" t="s">
        <v>155</v>
      </c>
      <c r="H286" s="48">
        <f>SUM(H287:H289)</f>
        <v>315160.90000000002</v>
      </c>
      <c r="I286" s="48">
        <f>SUM(I287:I289)</f>
        <v>96086.2</v>
      </c>
    </row>
    <row r="287" spans="1:9" ht="33" customHeight="1" x14ac:dyDescent="0.25">
      <c r="A287" s="108"/>
      <c r="B287" s="170"/>
      <c r="C287" s="80"/>
      <c r="D287" s="111"/>
      <c r="E287" s="77"/>
      <c r="F287" s="80"/>
      <c r="G287" s="5" t="s">
        <v>358</v>
      </c>
      <c r="H287" s="48">
        <v>89882.2</v>
      </c>
      <c r="I287" s="48">
        <v>31191.4</v>
      </c>
    </row>
    <row r="288" spans="1:9" ht="33.75" customHeight="1" x14ac:dyDescent="0.25">
      <c r="A288" s="108"/>
      <c r="B288" s="110"/>
      <c r="C288" s="80"/>
      <c r="D288" s="80"/>
      <c r="E288" s="77"/>
      <c r="F288" s="80"/>
      <c r="G288" s="5" t="s">
        <v>355</v>
      </c>
      <c r="H288" s="48">
        <v>212949.7</v>
      </c>
      <c r="I288" s="48">
        <v>63933.9</v>
      </c>
    </row>
    <row r="289" spans="1:9" ht="33.75" customHeight="1" x14ac:dyDescent="0.25">
      <c r="A289" s="108"/>
      <c r="B289" s="110"/>
      <c r="C289" s="80"/>
      <c r="D289" s="80"/>
      <c r="E289" s="78"/>
      <c r="F289" s="80"/>
      <c r="G289" s="5" t="s">
        <v>354</v>
      </c>
      <c r="H289" s="48">
        <v>12329</v>
      </c>
      <c r="I289" s="48">
        <v>960.9</v>
      </c>
    </row>
    <row r="290" spans="1:9" x14ac:dyDescent="0.25">
      <c r="A290" s="108" t="s">
        <v>464</v>
      </c>
      <c r="B290" s="170" t="s">
        <v>264</v>
      </c>
      <c r="C290" s="111" t="s">
        <v>89</v>
      </c>
      <c r="D290" s="148" t="s">
        <v>50</v>
      </c>
      <c r="E290" s="79">
        <v>43830</v>
      </c>
      <c r="F290" s="80" t="s">
        <v>89</v>
      </c>
      <c r="G290" s="81"/>
      <c r="H290" s="93"/>
      <c r="I290" s="96"/>
    </row>
    <row r="291" spans="1:9" x14ac:dyDescent="0.25">
      <c r="A291" s="108"/>
      <c r="B291" s="170"/>
      <c r="C291" s="111"/>
      <c r="D291" s="148"/>
      <c r="E291" s="80"/>
      <c r="F291" s="80"/>
      <c r="G291" s="89"/>
      <c r="H291" s="94"/>
      <c r="I291" s="89"/>
    </row>
    <row r="292" spans="1:9" x14ac:dyDescent="0.25">
      <c r="A292" s="108"/>
      <c r="B292" s="170"/>
      <c r="C292" s="111"/>
      <c r="D292" s="148"/>
      <c r="E292" s="80"/>
      <c r="F292" s="80"/>
      <c r="G292" s="89"/>
      <c r="H292" s="94"/>
      <c r="I292" s="89"/>
    </row>
    <row r="293" spans="1:9" ht="13.5" customHeight="1" x14ac:dyDescent="0.25">
      <c r="A293" s="108"/>
      <c r="B293" s="110"/>
      <c r="C293" s="111"/>
      <c r="D293" s="80"/>
      <c r="E293" s="80"/>
      <c r="F293" s="80"/>
      <c r="G293" s="84"/>
      <c r="H293" s="95"/>
      <c r="I293" s="84"/>
    </row>
    <row r="294" spans="1:9" x14ac:dyDescent="0.25">
      <c r="A294" s="108">
        <v>27</v>
      </c>
      <c r="B294" s="109" t="s">
        <v>265</v>
      </c>
      <c r="C294" s="80" t="s">
        <v>389</v>
      </c>
      <c r="D294" s="111" t="s">
        <v>389</v>
      </c>
      <c r="E294" s="80" t="s">
        <v>389</v>
      </c>
      <c r="F294" s="80" t="s">
        <v>389</v>
      </c>
      <c r="G294" s="80" t="s">
        <v>389</v>
      </c>
      <c r="H294" s="97" t="s">
        <v>389</v>
      </c>
      <c r="I294" s="97" t="s">
        <v>389</v>
      </c>
    </row>
    <row r="295" spans="1:9" ht="35.25" customHeight="1" x14ac:dyDescent="0.25">
      <c r="A295" s="108"/>
      <c r="B295" s="110"/>
      <c r="C295" s="80"/>
      <c r="D295" s="80"/>
      <c r="E295" s="80"/>
      <c r="F295" s="80"/>
      <c r="G295" s="80"/>
      <c r="H295" s="97"/>
      <c r="I295" s="97"/>
    </row>
    <row r="296" spans="1:9" x14ac:dyDescent="0.25">
      <c r="A296" s="108" t="s">
        <v>122</v>
      </c>
      <c r="B296" s="109" t="s">
        <v>266</v>
      </c>
      <c r="C296" s="80"/>
      <c r="D296" s="111" t="s">
        <v>44</v>
      </c>
      <c r="E296" s="79">
        <v>43830</v>
      </c>
      <c r="F296" s="80"/>
      <c r="G296" s="80"/>
      <c r="H296" s="97"/>
      <c r="I296" s="97"/>
    </row>
    <row r="297" spans="1:9" ht="44.25" customHeight="1" x14ac:dyDescent="0.25">
      <c r="A297" s="108"/>
      <c r="B297" s="110"/>
      <c r="C297" s="80"/>
      <c r="D297" s="80"/>
      <c r="E297" s="80"/>
      <c r="F297" s="80"/>
      <c r="G297" s="80"/>
      <c r="H297" s="97"/>
      <c r="I297" s="97"/>
    </row>
    <row r="298" spans="1:9" x14ac:dyDescent="0.25">
      <c r="A298" s="108" t="s">
        <v>465</v>
      </c>
      <c r="B298" s="109" t="s">
        <v>267</v>
      </c>
      <c r="C298" s="111" t="s">
        <v>89</v>
      </c>
      <c r="D298" s="111" t="s">
        <v>44</v>
      </c>
      <c r="E298" s="79">
        <v>43830</v>
      </c>
      <c r="F298" s="80" t="s">
        <v>89</v>
      </c>
      <c r="G298" s="80"/>
      <c r="H298" s="97"/>
      <c r="I298" s="97"/>
    </row>
    <row r="299" spans="1:9" ht="32.25" customHeight="1" x14ac:dyDescent="0.25">
      <c r="A299" s="108"/>
      <c r="B299" s="110"/>
      <c r="C299" s="111"/>
      <c r="D299" s="80"/>
      <c r="E299" s="80"/>
      <c r="F299" s="80"/>
      <c r="G299" s="80"/>
      <c r="H299" s="97"/>
      <c r="I299" s="97"/>
    </row>
    <row r="300" spans="1:9" x14ac:dyDescent="0.25">
      <c r="A300" s="108">
        <v>28</v>
      </c>
      <c r="B300" s="109" t="s">
        <v>268</v>
      </c>
      <c r="C300" s="80" t="s">
        <v>389</v>
      </c>
      <c r="D300" s="111" t="s">
        <v>389</v>
      </c>
      <c r="E300" s="80" t="s">
        <v>389</v>
      </c>
      <c r="F300" s="80" t="s">
        <v>389</v>
      </c>
      <c r="G300" s="80" t="s">
        <v>389</v>
      </c>
      <c r="H300" s="97" t="s">
        <v>389</v>
      </c>
      <c r="I300" s="97" t="s">
        <v>389</v>
      </c>
    </row>
    <row r="301" spans="1:9" ht="29.25" customHeight="1" x14ac:dyDescent="0.25">
      <c r="A301" s="108"/>
      <c r="B301" s="110"/>
      <c r="C301" s="80"/>
      <c r="D301" s="80"/>
      <c r="E301" s="80"/>
      <c r="F301" s="80"/>
      <c r="G301" s="80"/>
      <c r="H301" s="97"/>
      <c r="I301" s="97"/>
    </row>
    <row r="302" spans="1:9" x14ac:dyDescent="0.25">
      <c r="A302" s="108" t="s">
        <v>123</v>
      </c>
      <c r="B302" s="109" t="s">
        <v>269</v>
      </c>
      <c r="C302" s="80"/>
      <c r="D302" s="111" t="s">
        <v>38</v>
      </c>
      <c r="E302" s="79">
        <v>43830</v>
      </c>
      <c r="F302" s="80"/>
      <c r="G302" s="80"/>
      <c r="H302" s="118"/>
      <c r="I302" s="97"/>
    </row>
    <row r="303" spans="1:9" ht="32.25" customHeight="1" x14ac:dyDescent="0.25">
      <c r="A303" s="108"/>
      <c r="B303" s="110"/>
      <c r="C303" s="80"/>
      <c r="D303" s="80"/>
      <c r="E303" s="80"/>
      <c r="F303" s="80"/>
      <c r="G303" s="80"/>
      <c r="H303" s="118"/>
      <c r="I303" s="97"/>
    </row>
    <row r="304" spans="1:9" x14ac:dyDescent="0.25">
      <c r="A304" s="108" t="s">
        <v>466</v>
      </c>
      <c r="B304" s="123" t="s">
        <v>270</v>
      </c>
      <c r="C304" s="111" t="s">
        <v>88</v>
      </c>
      <c r="D304" s="111" t="s">
        <v>51</v>
      </c>
      <c r="E304" s="80" t="s">
        <v>76</v>
      </c>
      <c r="F304" s="128" t="s">
        <v>400</v>
      </c>
      <c r="G304" s="80"/>
      <c r="H304" s="118"/>
      <c r="I304" s="97"/>
    </row>
    <row r="305" spans="1:10" ht="193.5" customHeight="1" x14ac:dyDescent="0.25">
      <c r="A305" s="108"/>
      <c r="B305" s="124"/>
      <c r="C305" s="111"/>
      <c r="D305" s="80"/>
      <c r="E305" s="80"/>
      <c r="F305" s="111"/>
      <c r="G305" s="80"/>
      <c r="H305" s="118"/>
      <c r="I305" s="97"/>
    </row>
    <row r="306" spans="1:10" x14ac:dyDescent="0.25">
      <c r="A306" s="108" t="s">
        <v>124</v>
      </c>
      <c r="B306" s="109" t="s">
        <v>271</v>
      </c>
      <c r="C306" s="80"/>
      <c r="D306" s="111" t="s">
        <v>51</v>
      </c>
      <c r="E306" s="74">
        <v>43830</v>
      </c>
      <c r="F306" s="80"/>
      <c r="G306" s="80"/>
      <c r="H306" s="118"/>
      <c r="I306" s="97"/>
    </row>
    <row r="307" spans="1:10" ht="61.5" customHeight="1" x14ac:dyDescent="0.25">
      <c r="A307" s="108"/>
      <c r="B307" s="110"/>
      <c r="C307" s="80"/>
      <c r="D307" s="80"/>
      <c r="E307" s="78"/>
      <c r="F307" s="80"/>
      <c r="G307" s="80"/>
      <c r="H307" s="118"/>
      <c r="I307" s="97"/>
    </row>
    <row r="308" spans="1:10" x14ac:dyDescent="0.25">
      <c r="A308" s="108" t="s">
        <v>467</v>
      </c>
      <c r="B308" s="109" t="s">
        <v>272</v>
      </c>
      <c r="C308" s="111" t="s">
        <v>88</v>
      </c>
      <c r="D308" s="111" t="s">
        <v>51</v>
      </c>
      <c r="E308" s="74" t="s">
        <v>80</v>
      </c>
      <c r="F308" s="111" t="s">
        <v>373</v>
      </c>
      <c r="G308" s="80"/>
      <c r="H308" s="118"/>
      <c r="I308" s="97"/>
    </row>
    <row r="309" spans="1:10" ht="286.5" customHeight="1" x14ac:dyDescent="0.25">
      <c r="A309" s="108"/>
      <c r="B309" s="110"/>
      <c r="C309" s="111"/>
      <c r="D309" s="80"/>
      <c r="E309" s="78"/>
      <c r="F309" s="111"/>
      <c r="G309" s="80"/>
      <c r="H309" s="118"/>
      <c r="I309" s="97"/>
    </row>
    <row r="310" spans="1:10" ht="77.25" customHeight="1" x14ac:dyDescent="0.25">
      <c r="A310" s="66" t="s">
        <v>468</v>
      </c>
      <c r="B310" s="34" t="s">
        <v>273</v>
      </c>
      <c r="C310" s="17"/>
      <c r="D310" s="5" t="s">
        <v>52</v>
      </c>
      <c r="E310" s="46">
        <v>43830</v>
      </c>
      <c r="F310" s="17"/>
      <c r="G310" s="17"/>
      <c r="H310" s="44"/>
      <c r="I310" s="24"/>
    </row>
    <row r="311" spans="1:10" x14ac:dyDescent="0.25">
      <c r="A311" s="108" t="s">
        <v>469</v>
      </c>
      <c r="B311" s="109" t="s">
        <v>274</v>
      </c>
      <c r="C311" s="111" t="s">
        <v>89</v>
      </c>
      <c r="D311" s="111" t="s">
        <v>37</v>
      </c>
      <c r="E311" s="79">
        <v>43800</v>
      </c>
      <c r="F311" s="80" t="s">
        <v>89</v>
      </c>
      <c r="G311" s="80"/>
      <c r="H311" s="118"/>
      <c r="I311" s="97"/>
      <c r="J311" s="127"/>
    </row>
    <row r="312" spans="1:10" ht="65.25" customHeight="1" x14ac:dyDescent="0.25">
      <c r="A312" s="108"/>
      <c r="B312" s="110"/>
      <c r="C312" s="111"/>
      <c r="D312" s="111"/>
      <c r="E312" s="80"/>
      <c r="F312" s="80"/>
      <c r="G312" s="80"/>
      <c r="H312" s="118"/>
      <c r="I312" s="97"/>
      <c r="J312" s="127"/>
    </row>
    <row r="313" spans="1:10" x14ac:dyDescent="0.25">
      <c r="A313" s="108">
        <v>29</v>
      </c>
      <c r="B313" s="109" t="s">
        <v>275</v>
      </c>
      <c r="C313" s="80" t="s">
        <v>389</v>
      </c>
      <c r="D313" s="111" t="s">
        <v>389</v>
      </c>
      <c r="E313" s="79" t="s">
        <v>389</v>
      </c>
      <c r="F313" s="80" t="s">
        <v>389</v>
      </c>
      <c r="G313" s="80" t="s">
        <v>389</v>
      </c>
      <c r="H313" s="118" t="s">
        <v>389</v>
      </c>
      <c r="I313" s="97" t="s">
        <v>389</v>
      </c>
      <c r="J313" s="127"/>
    </row>
    <row r="314" spans="1:10" ht="48" customHeight="1" x14ac:dyDescent="0.25">
      <c r="A314" s="108"/>
      <c r="B314" s="110"/>
      <c r="C314" s="80"/>
      <c r="D314" s="80"/>
      <c r="E314" s="80"/>
      <c r="F314" s="80"/>
      <c r="G314" s="80"/>
      <c r="H314" s="118"/>
      <c r="I314" s="97"/>
      <c r="J314" s="127"/>
    </row>
    <row r="315" spans="1:10" x14ac:dyDescent="0.25">
      <c r="A315" s="108" t="s">
        <v>125</v>
      </c>
      <c r="B315" s="109" t="s">
        <v>276</v>
      </c>
      <c r="C315" s="80"/>
      <c r="D315" s="111" t="s">
        <v>53</v>
      </c>
      <c r="E315" s="79">
        <v>43830</v>
      </c>
      <c r="F315" s="80"/>
      <c r="G315" s="80"/>
      <c r="H315" s="118"/>
      <c r="I315" s="97"/>
    </row>
    <row r="316" spans="1:10" ht="30" customHeight="1" x14ac:dyDescent="0.25">
      <c r="A316" s="108"/>
      <c r="B316" s="110"/>
      <c r="C316" s="80"/>
      <c r="D316" s="80"/>
      <c r="E316" s="80"/>
      <c r="F316" s="80"/>
      <c r="G316" s="80"/>
      <c r="H316" s="118"/>
      <c r="I316" s="97"/>
    </row>
    <row r="317" spans="1:10" x14ac:dyDescent="0.25">
      <c r="A317" s="108" t="s">
        <v>470</v>
      </c>
      <c r="B317" s="109" t="s">
        <v>277</v>
      </c>
      <c r="C317" s="111" t="s">
        <v>89</v>
      </c>
      <c r="D317" s="111" t="s">
        <v>53</v>
      </c>
      <c r="E317" s="79">
        <v>43830</v>
      </c>
      <c r="F317" s="80" t="s">
        <v>89</v>
      </c>
      <c r="G317" s="80"/>
      <c r="H317" s="118"/>
      <c r="I317" s="97"/>
    </row>
    <row r="318" spans="1:10" ht="46.5" customHeight="1" x14ac:dyDescent="0.25">
      <c r="A318" s="108"/>
      <c r="B318" s="110"/>
      <c r="C318" s="111"/>
      <c r="D318" s="80"/>
      <c r="E318" s="80"/>
      <c r="F318" s="80"/>
      <c r="G318" s="80"/>
      <c r="H318" s="118"/>
      <c r="I318" s="97"/>
    </row>
    <row r="319" spans="1:10" x14ac:dyDescent="0.25">
      <c r="A319" s="108" t="s">
        <v>126</v>
      </c>
      <c r="B319" s="109" t="s">
        <v>278</v>
      </c>
      <c r="C319" s="80"/>
      <c r="D319" s="111" t="s">
        <v>53</v>
      </c>
      <c r="E319" s="79"/>
      <c r="F319" s="80"/>
      <c r="G319" s="80"/>
      <c r="H319" s="118"/>
      <c r="I319" s="97"/>
    </row>
    <row r="320" spans="1:10" ht="45" customHeight="1" x14ac:dyDescent="0.25">
      <c r="A320" s="108"/>
      <c r="B320" s="110"/>
      <c r="C320" s="80"/>
      <c r="D320" s="80"/>
      <c r="E320" s="80"/>
      <c r="F320" s="80"/>
      <c r="G320" s="80"/>
      <c r="H320" s="118"/>
      <c r="I320" s="97"/>
    </row>
    <row r="321" spans="1:13" x14ac:dyDescent="0.25">
      <c r="A321" s="108" t="s">
        <v>471</v>
      </c>
      <c r="B321" s="109" t="s">
        <v>279</v>
      </c>
      <c r="C321" s="111" t="s">
        <v>89</v>
      </c>
      <c r="D321" s="111" t="s">
        <v>53</v>
      </c>
      <c r="E321" s="79">
        <v>43800</v>
      </c>
      <c r="F321" s="80" t="s">
        <v>89</v>
      </c>
      <c r="G321" s="80"/>
      <c r="H321" s="118"/>
      <c r="I321" s="97"/>
    </row>
    <row r="322" spans="1:13" ht="45.75" customHeight="1" x14ac:dyDescent="0.25">
      <c r="A322" s="108"/>
      <c r="B322" s="110"/>
      <c r="C322" s="111"/>
      <c r="D322" s="80"/>
      <c r="E322" s="80"/>
      <c r="F322" s="80"/>
      <c r="G322" s="80"/>
      <c r="H322" s="118"/>
      <c r="I322" s="97"/>
    </row>
    <row r="323" spans="1:13" x14ac:dyDescent="0.25">
      <c r="A323" s="108" t="s">
        <v>127</v>
      </c>
      <c r="B323" s="109" t="s">
        <v>280</v>
      </c>
      <c r="C323" s="80"/>
      <c r="D323" s="111" t="s">
        <v>54</v>
      </c>
      <c r="E323" s="79"/>
      <c r="F323" s="80"/>
      <c r="G323" s="80"/>
      <c r="H323" s="118"/>
      <c r="I323" s="97"/>
    </row>
    <row r="324" spans="1:13" ht="36" customHeight="1" x14ac:dyDescent="0.25">
      <c r="A324" s="108"/>
      <c r="B324" s="110"/>
      <c r="C324" s="80"/>
      <c r="D324" s="80"/>
      <c r="E324" s="80"/>
      <c r="F324" s="80"/>
      <c r="G324" s="80"/>
      <c r="H324" s="118"/>
      <c r="I324" s="97"/>
    </row>
    <row r="325" spans="1:13" x14ac:dyDescent="0.25">
      <c r="A325" s="108" t="s">
        <v>472</v>
      </c>
      <c r="B325" s="123" t="s">
        <v>281</v>
      </c>
      <c r="C325" s="116" t="s">
        <v>404</v>
      </c>
      <c r="D325" s="116" t="s">
        <v>351</v>
      </c>
      <c r="E325" s="126" t="s">
        <v>76</v>
      </c>
      <c r="F325" s="116" t="s">
        <v>406</v>
      </c>
      <c r="G325" s="80"/>
      <c r="H325" s="118"/>
      <c r="I325" s="97"/>
    </row>
    <row r="326" spans="1:13" ht="33" customHeight="1" x14ac:dyDescent="0.25">
      <c r="A326" s="108"/>
      <c r="B326" s="124"/>
      <c r="C326" s="116"/>
      <c r="D326" s="125"/>
      <c r="E326" s="125"/>
      <c r="F326" s="116"/>
      <c r="G326" s="80"/>
      <c r="H326" s="118"/>
      <c r="I326" s="97"/>
    </row>
    <row r="327" spans="1:13" x14ac:dyDescent="0.25">
      <c r="A327" s="108" t="s">
        <v>128</v>
      </c>
      <c r="B327" s="109" t="s">
        <v>282</v>
      </c>
      <c r="C327" s="80"/>
      <c r="D327" s="111" t="s">
        <v>53</v>
      </c>
      <c r="E327" s="79">
        <v>43830</v>
      </c>
      <c r="F327" s="80"/>
      <c r="G327" s="80"/>
      <c r="H327" s="118"/>
      <c r="I327" s="97"/>
    </row>
    <row r="328" spans="1:13" ht="32.25" customHeight="1" x14ac:dyDescent="0.25">
      <c r="A328" s="108"/>
      <c r="B328" s="110"/>
      <c r="C328" s="80"/>
      <c r="D328" s="80"/>
      <c r="E328" s="80"/>
      <c r="F328" s="80"/>
      <c r="G328" s="80"/>
      <c r="H328" s="118"/>
      <c r="I328" s="97"/>
    </row>
    <row r="329" spans="1:13" x14ac:dyDescent="0.25">
      <c r="A329" s="108" t="s">
        <v>473</v>
      </c>
      <c r="B329" s="109" t="s">
        <v>283</v>
      </c>
      <c r="C329" s="111" t="s">
        <v>89</v>
      </c>
      <c r="D329" s="111" t="s">
        <v>53</v>
      </c>
      <c r="E329" s="74" t="s">
        <v>78</v>
      </c>
      <c r="F329" s="80" t="s">
        <v>89</v>
      </c>
      <c r="G329" s="80"/>
      <c r="H329" s="118"/>
      <c r="I329" s="97"/>
    </row>
    <row r="330" spans="1:13" ht="33" customHeight="1" x14ac:dyDescent="0.25">
      <c r="A330" s="108"/>
      <c r="B330" s="110"/>
      <c r="C330" s="111"/>
      <c r="D330" s="80"/>
      <c r="E330" s="76"/>
      <c r="F330" s="80"/>
      <c r="G330" s="80"/>
      <c r="H330" s="118"/>
      <c r="I330" s="97"/>
    </row>
    <row r="331" spans="1:13" ht="49.5" customHeight="1" x14ac:dyDescent="0.25">
      <c r="A331" s="66" t="s">
        <v>129</v>
      </c>
      <c r="B331" s="34" t="s">
        <v>284</v>
      </c>
      <c r="C331" s="17"/>
      <c r="D331" s="5" t="s">
        <v>53</v>
      </c>
      <c r="E331" s="23">
        <v>43830</v>
      </c>
      <c r="F331" s="17"/>
      <c r="G331" s="17"/>
      <c r="H331" s="44"/>
      <c r="I331" s="24"/>
    </row>
    <row r="332" spans="1:13" x14ac:dyDescent="0.25">
      <c r="A332" s="108" t="s">
        <v>474</v>
      </c>
      <c r="B332" s="109" t="s">
        <v>285</v>
      </c>
      <c r="C332" s="111" t="s">
        <v>89</v>
      </c>
      <c r="D332" s="111" t="s">
        <v>53</v>
      </c>
      <c r="E332" s="74">
        <v>43830</v>
      </c>
      <c r="F332" s="80" t="s">
        <v>89</v>
      </c>
      <c r="G332" s="80"/>
      <c r="H332" s="118"/>
      <c r="I332" s="97"/>
    </row>
    <row r="333" spans="1:13" ht="35.25" customHeight="1" x14ac:dyDescent="0.25">
      <c r="A333" s="108"/>
      <c r="B333" s="110"/>
      <c r="C333" s="111"/>
      <c r="D333" s="80"/>
      <c r="E333" s="76"/>
      <c r="F333" s="80"/>
      <c r="G333" s="80"/>
      <c r="H333" s="118"/>
      <c r="I333" s="97"/>
    </row>
    <row r="334" spans="1:13" x14ac:dyDescent="0.25">
      <c r="A334" s="66"/>
      <c r="B334" s="71" t="s">
        <v>16</v>
      </c>
      <c r="C334" s="72"/>
      <c r="D334" s="72"/>
      <c r="E334" s="72"/>
      <c r="F334" s="72"/>
      <c r="G334" s="72"/>
      <c r="H334" s="72"/>
      <c r="I334" s="73"/>
    </row>
    <row r="335" spans="1:13" x14ac:dyDescent="0.25">
      <c r="A335" s="108">
        <v>30</v>
      </c>
      <c r="B335" s="113" t="s">
        <v>286</v>
      </c>
      <c r="C335" s="78" t="s">
        <v>389</v>
      </c>
      <c r="D335" s="83" t="s">
        <v>389</v>
      </c>
      <c r="E335" s="75" t="s">
        <v>389</v>
      </c>
      <c r="F335" s="78" t="s">
        <v>389</v>
      </c>
      <c r="G335" s="78" t="s">
        <v>389</v>
      </c>
      <c r="H335" s="132" t="s">
        <v>389</v>
      </c>
      <c r="I335" s="132" t="s">
        <v>389</v>
      </c>
      <c r="J335" s="8"/>
      <c r="K335" s="8"/>
    </row>
    <row r="336" spans="1:13" ht="32.25" customHeight="1" thickBot="1" x14ac:dyDescent="0.3">
      <c r="A336" s="108"/>
      <c r="B336" s="114"/>
      <c r="C336" s="80"/>
      <c r="D336" s="80"/>
      <c r="E336" s="76"/>
      <c r="F336" s="80"/>
      <c r="G336" s="80"/>
      <c r="H336" s="97"/>
      <c r="I336" s="97"/>
      <c r="J336" s="8"/>
      <c r="K336" s="8"/>
      <c r="M336" s="8"/>
    </row>
    <row r="337" spans="1:11" ht="17.25" customHeight="1" x14ac:dyDescent="0.25">
      <c r="A337" s="108" t="s">
        <v>130</v>
      </c>
      <c r="B337" s="112" t="s">
        <v>287</v>
      </c>
      <c r="C337" s="80"/>
      <c r="D337" s="111" t="s">
        <v>55</v>
      </c>
      <c r="E337" s="82">
        <v>43830</v>
      </c>
      <c r="F337" s="80"/>
      <c r="G337" s="17" t="s">
        <v>155</v>
      </c>
      <c r="H337" s="48">
        <f>H338+H339</f>
        <v>223742.59999999998</v>
      </c>
      <c r="I337" s="48">
        <f>I338+I339</f>
        <v>179554.1</v>
      </c>
    </row>
    <row r="338" spans="1:11" ht="49.5" customHeight="1" x14ac:dyDescent="0.25">
      <c r="A338" s="108"/>
      <c r="B338" s="113"/>
      <c r="C338" s="80"/>
      <c r="D338" s="111"/>
      <c r="E338" s="107"/>
      <c r="F338" s="80"/>
      <c r="G338" s="5" t="s">
        <v>355</v>
      </c>
      <c r="H338" s="48">
        <v>39661.699999999997</v>
      </c>
      <c r="I338" s="48">
        <v>35166.1</v>
      </c>
      <c r="J338" s="8"/>
      <c r="K338" s="8"/>
    </row>
    <row r="339" spans="1:11" ht="30.75" customHeight="1" thickBot="1" x14ac:dyDescent="0.3">
      <c r="A339" s="108"/>
      <c r="B339" s="114"/>
      <c r="C339" s="80"/>
      <c r="D339" s="80"/>
      <c r="E339" s="83"/>
      <c r="F339" s="80"/>
      <c r="G339" s="5" t="s">
        <v>354</v>
      </c>
      <c r="H339" s="48">
        <v>184080.9</v>
      </c>
      <c r="I339" s="48">
        <v>144388</v>
      </c>
      <c r="J339" s="8"/>
      <c r="K339" s="8"/>
    </row>
    <row r="340" spans="1:11" ht="15" customHeight="1" x14ac:dyDescent="0.25">
      <c r="A340" s="108" t="s">
        <v>475</v>
      </c>
      <c r="B340" s="112" t="s">
        <v>288</v>
      </c>
      <c r="C340" s="111" t="s">
        <v>88</v>
      </c>
      <c r="D340" s="111" t="s">
        <v>55</v>
      </c>
      <c r="E340" s="85" t="s">
        <v>81</v>
      </c>
      <c r="F340" s="116" t="s">
        <v>374</v>
      </c>
      <c r="G340" s="80"/>
      <c r="H340" s="118"/>
      <c r="I340" s="97"/>
    </row>
    <row r="341" spans="1:11" ht="154.5" customHeight="1" thickBot="1" x14ac:dyDescent="0.3">
      <c r="A341" s="108"/>
      <c r="B341" s="114"/>
      <c r="C341" s="111"/>
      <c r="D341" s="80"/>
      <c r="E341" s="83"/>
      <c r="F341" s="116"/>
      <c r="G341" s="80"/>
      <c r="H341" s="118"/>
      <c r="I341" s="97"/>
    </row>
    <row r="342" spans="1:11" ht="15" customHeight="1" x14ac:dyDescent="0.25">
      <c r="A342" s="108" t="s">
        <v>476</v>
      </c>
      <c r="B342" s="112" t="s">
        <v>289</v>
      </c>
      <c r="C342" s="111" t="s">
        <v>88</v>
      </c>
      <c r="D342" s="111" t="s">
        <v>55</v>
      </c>
      <c r="E342" s="85" t="s">
        <v>81</v>
      </c>
      <c r="F342" s="116" t="s">
        <v>375</v>
      </c>
      <c r="G342" s="80"/>
      <c r="H342" s="118"/>
      <c r="I342" s="97"/>
    </row>
    <row r="343" spans="1:11" ht="213.75" customHeight="1" thickBot="1" x14ac:dyDescent="0.3">
      <c r="A343" s="108"/>
      <c r="B343" s="114"/>
      <c r="C343" s="111"/>
      <c r="D343" s="80"/>
      <c r="E343" s="83"/>
      <c r="F343" s="116"/>
      <c r="G343" s="80"/>
      <c r="H343" s="118"/>
      <c r="I343" s="97"/>
    </row>
    <row r="344" spans="1:11" x14ac:dyDescent="0.25">
      <c r="A344" s="108" t="s">
        <v>477</v>
      </c>
      <c r="B344" s="112" t="s">
        <v>290</v>
      </c>
      <c r="C344" s="111" t="s">
        <v>89</v>
      </c>
      <c r="D344" s="111" t="s">
        <v>56</v>
      </c>
      <c r="E344" s="82">
        <v>43830</v>
      </c>
      <c r="F344" s="80" t="s">
        <v>89</v>
      </c>
      <c r="G344" s="80"/>
      <c r="H344" s="118"/>
      <c r="I344" s="97"/>
    </row>
    <row r="345" spans="1:11" ht="77.25" customHeight="1" thickBot="1" x14ac:dyDescent="0.3">
      <c r="A345" s="108"/>
      <c r="B345" s="114"/>
      <c r="C345" s="111"/>
      <c r="D345" s="111"/>
      <c r="E345" s="83"/>
      <c r="F345" s="80"/>
      <c r="G345" s="80"/>
      <c r="H345" s="118"/>
      <c r="I345" s="97"/>
    </row>
    <row r="346" spans="1:11" x14ac:dyDescent="0.25">
      <c r="A346" s="108" t="s">
        <v>478</v>
      </c>
      <c r="B346" s="112" t="s">
        <v>291</v>
      </c>
      <c r="C346" s="111" t="s">
        <v>89</v>
      </c>
      <c r="D346" s="111" t="s">
        <v>57</v>
      </c>
      <c r="E346" s="82">
        <v>43830</v>
      </c>
      <c r="F346" s="80" t="s">
        <v>89</v>
      </c>
      <c r="G346" s="80"/>
      <c r="H346" s="118"/>
      <c r="I346" s="97"/>
    </row>
    <row r="347" spans="1:11" ht="66" customHeight="1" thickBot="1" x14ac:dyDescent="0.3">
      <c r="A347" s="108"/>
      <c r="B347" s="114"/>
      <c r="C347" s="111"/>
      <c r="D347" s="80"/>
      <c r="E347" s="83"/>
      <c r="F347" s="80"/>
      <c r="G347" s="80"/>
      <c r="H347" s="118"/>
      <c r="I347" s="97"/>
    </row>
    <row r="348" spans="1:11" x14ac:dyDescent="0.25">
      <c r="A348" s="108">
        <v>31</v>
      </c>
      <c r="B348" s="112" t="s">
        <v>292</v>
      </c>
      <c r="C348" s="80" t="s">
        <v>389</v>
      </c>
      <c r="D348" s="111" t="s">
        <v>389</v>
      </c>
      <c r="E348" s="81" t="s">
        <v>389</v>
      </c>
      <c r="F348" s="80" t="s">
        <v>389</v>
      </c>
      <c r="G348" s="80" t="s">
        <v>389</v>
      </c>
      <c r="H348" s="96" t="s">
        <v>389</v>
      </c>
      <c r="I348" s="97" t="s">
        <v>389</v>
      </c>
    </row>
    <row r="349" spans="1:11" ht="36.75" customHeight="1" thickBot="1" x14ac:dyDescent="0.3">
      <c r="A349" s="108"/>
      <c r="B349" s="114"/>
      <c r="C349" s="80"/>
      <c r="D349" s="80"/>
      <c r="E349" s="78"/>
      <c r="F349" s="80"/>
      <c r="G349" s="80"/>
      <c r="H349" s="132"/>
      <c r="I349" s="97"/>
    </row>
    <row r="350" spans="1:11" ht="18.75" customHeight="1" x14ac:dyDescent="0.25">
      <c r="A350" s="108" t="s">
        <v>131</v>
      </c>
      <c r="B350" s="112" t="s">
        <v>293</v>
      </c>
      <c r="C350" s="80"/>
      <c r="D350" s="111" t="s">
        <v>58</v>
      </c>
      <c r="E350" s="81"/>
      <c r="F350" s="80"/>
      <c r="G350" s="17" t="s">
        <v>155</v>
      </c>
      <c r="H350" s="57">
        <f>H352+H351</f>
        <v>7115.9</v>
      </c>
      <c r="I350" s="58">
        <f>I351+I352</f>
        <v>7095.9</v>
      </c>
      <c r="J350" s="8"/>
      <c r="K350" s="8"/>
    </row>
    <row r="351" spans="1:11" ht="45.75" customHeight="1" x14ac:dyDescent="0.25">
      <c r="A351" s="108"/>
      <c r="B351" s="113"/>
      <c r="C351" s="80"/>
      <c r="D351" s="111"/>
      <c r="E351" s="77"/>
      <c r="F351" s="80"/>
      <c r="G351" s="5" t="s">
        <v>355</v>
      </c>
      <c r="H351" s="57">
        <v>400</v>
      </c>
      <c r="I351" s="58">
        <f>669.3-269.3</f>
        <v>399.99999999999994</v>
      </c>
      <c r="J351" s="8"/>
      <c r="K351" s="8"/>
    </row>
    <row r="352" spans="1:11" ht="31.5" customHeight="1" thickBot="1" x14ac:dyDescent="0.3">
      <c r="A352" s="108"/>
      <c r="B352" s="114"/>
      <c r="C352" s="80"/>
      <c r="D352" s="80"/>
      <c r="E352" s="78"/>
      <c r="F352" s="80"/>
      <c r="G352" s="5" t="s">
        <v>354</v>
      </c>
      <c r="H352" s="57">
        <v>6715.9</v>
      </c>
      <c r="I352" s="58">
        <f>6763.2-67.3</f>
        <v>6695.9</v>
      </c>
      <c r="J352" s="8"/>
      <c r="K352" s="8"/>
    </row>
    <row r="353" spans="1:9" x14ac:dyDescent="0.25">
      <c r="A353" s="108" t="s">
        <v>475</v>
      </c>
      <c r="B353" s="112" t="s">
        <v>294</v>
      </c>
      <c r="C353" s="111" t="s">
        <v>89</v>
      </c>
      <c r="D353" s="111" t="s">
        <v>58</v>
      </c>
      <c r="E353" s="74">
        <v>43769</v>
      </c>
      <c r="F353" s="80" t="s">
        <v>89</v>
      </c>
      <c r="G353" s="80"/>
      <c r="H353" s="140"/>
      <c r="I353" s="140"/>
    </row>
    <row r="354" spans="1:9" ht="28.5" customHeight="1" x14ac:dyDescent="0.25">
      <c r="A354" s="108"/>
      <c r="B354" s="115"/>
      <c r="C354" s="111"/>
      <c r="D354" s="80"/>
      <c r="E354" s="75"/>
      <c r="F354" s="80"/>
      <c r="G354" s="80"/>
      <c r="H354" s="140"/>
      <c r="I354" s="140"/>
    </row>
    <row r="355" spans="1:9" ht="6.75" customHeight="1" thickBot="1" x14ac:dyDescent="0.3">
      <c r="A355" s="108"/>
      <c r="B355" s="114"/>
      <c r="C355" s="111"/>
      <c r="D355" s="80"/>
      <c r="E355" s="76"/>
      <c r="F355" s="80"/>
      <c r="G355" s="80"/>
      <c r="H355" s="140"/>
      <c r="I355" s="140"/>
    </row>
    <row r="356" spans="1:9" ht="17.25" customHeight="1" x14ac:dyDescent="0.25">
      <c r="A356" s="108" t="s">
        <v>132</v>
      </c>
      <c r="B356" s="112" t="s">
        <v>295</v>
      </c>
      <c r="C356" s="80"/>
      <c r="D356" s="111" t="s">
        <v>59</v>
      </c>
      <c r="E356" s="74">
        <v>43830</v>
      </c>
      <c r="F356" s="80"/>
      <c r="G356" s="17" t="s">
        <v>155</v>
      </c>
      <c r="H356" s="57">
        <f>SUM(H357:H358)</f>
        <v>2080</v>
      </c>
      <c r="I356" s="57">
        <f>I357+I358</f>
        <v>336.6</v>
      </c>
    </row>
    <row r="357" spans="1:9" ht="45.75" customHeight="1" x14ac:dyDescent="0.25">
      <c r="A357" s="108"/>
      <c r="B357" s="113"/>
      <c r="C357" s="80"/>
      <c r="D357" s="111"/>
      <c r="E357" s="77"/>
      <c r="F357" s="80"/>
      <c r="G357" s="5" t="s">
        <v>355</v>
      </c>
      <c r="H357" s="57">
        <v>1680</v>
      </c>
      <c r="I357" s="57">
        <v>269.3</v>
      </c>
    </row>
    <row r="358" spans="1:9" ht="34.5" customHeight="1" thickBot="1" x14ac:dyDescent="0.3">
      <c r="A358" s="108"/>
      <c r="B358" s="114"/>
      <c r="C358" s="80"/>
      <c r="D358" s="80"/>
      <c r="E358" s="78"/>
      <c r="F358" s="80"/>
      <c r="G358" s="5" t="s">
        <v>354</v>
      </c>
      <c r="H358" s="57">
        <v>400</v>
      </c>
      <c r="I358" s="57">
        <v>67.3</v>
      </c>
    </row>
    <row r="359" spans="1:9" x14ac:dyDescent="0.25">
      <c r="A359" s="108" t="s">
        <v>479</v>
      </c>
      <c r="B359" s="112" t="s">
        <v>296</v>
      </c>
      <c r="C359" s="111" t="s">
        <v>89</v>
      </c>
      <c r="D359" s="111" t="s">
        <v>60</v>
      </c>
      <c r="E359" s="74" t="s">
        <v>78</v>
      </c>
      <c r="F359" s="80" t="s">
        <v>89</v>
      </c>
      <c r="G359" s="80"/>
      <c r="H359" s="97"/>
      <c r="I359" s="97"/>
    </row>
    <row r="360" spans="1:9" ht="31.5" customHeight="1" thickBot="1" x14ac:dyDescent="0.3">
      <c r="A360" s="108"/>
      <c r="B360" s="114"/>
      <c r="C360" s="111"/>
      <c r="D360" s="80"/>
      <c r="E360" s="76"/>
      <c r="F360" s="80"/>
      <c r="G360" s="80"/>
      <c r="H360" s="97"/>
      <c r="I360" s="97"/>
    </row>
    <row r="361" spans="1:9" x14ac:dyDescent="0.25">
      <c r="A361" s="108">
        <v>32</v>
      </c>
      <c r="B361" s="112" t="s">
        <v>297</v>
      </c>
      <c r="C361" s="80" t="s">
        <v>389</v>
      </c>
      <c r="D361" s="111" t="s">
        <v>389</v>
      </c>
      <c r="E361" s="74" t="s">
        <v>389</v>
      </c>
      <c r="F361" s="80" t="s">
        <v>389</v>
      </c>
      <c r="G361" s="80" t="s">
        <v>389</v>
      </c>
      <c r="H361" s="97" t="s">
        <v>389</v>
      </c>
      <c r="I361" s="97" t="s">
        <v>389</v>
      </c>
    </row>
    <row r="362" spans="1:9" ht="76.5" customHeight="1" thickBot="1" x14ac:dyDescent="0.3">
      <c r="A362" s="108"/>
      <c r="B362" s="114"/>
      <c r="C362" s="80"/>
      <c r="D362" s="80"/>
      <c r="E362" s="76"/>
      <c r="F362" s="80"/>
      <c r="G362" s="80"/>
      <c r="H362" s="97"/>
      <c r="I362" s="97"/>
    </row>
    <row r="363" spans="1:9" x14ac:dyDescent="0.25">
      <c r="A363" s="108" t="s">
        <v>133</v>
      </c>
      <c r="B363" s="112" t="s">
        <v>298</v>
      </c>
      <c r="C363" s="80"/>
      <c r="D363" s="111" t="s">
        <v>62</v>
      </c>
      <c r="E363" s="79">
        <v>43830</v>
      </c>
      <c r="F363" s="80"/>
      <c r="G363" s="80"/>
      <c r="H363" s="118"/>
      <c r="I363" s="97"/>
    </row>
    <row r="364" spans="1:9" ht="31.5" customHeight="1" thickBot="1" x14ac:dyDescent="0.3">
      <c r="A364" s="108"/>
      <c r="B364" s="114"/>
      <c r="C364" s="80"/>
      <c r="D364" s="80"/>
      <c r="E364" s="80"/>
      <c r="F364" s="80"/>
      <c r="G364" s="80"/>
      <c r="H364" s="118"/>
      <c r="I364" s="97"/>
    </row>
    <row r="365" spans="1:9" x14ac:dyDescent="0.25">
      <c r="A365" s="108" t="s">
        <v>480</v>
      </c>
      <c r="B365" s="112" t="s">
        <v>299</v>
      </c>
      <c r="C365" s="111" t="s">
        <v>89</v>
      </c>
      <c r="D365" s="111" t="s">
        <v>63</v>
      </c>
      <c r="E365" s="79" t="s">
        <v>78</v>
      </c>
      <c r="F365" s="80" t="s">
        <v>89</v>
      </c>
      <c r="G365" s="80"/>
      <c r="H365" s="118"/>
      <c r="I365" s="97"/>
    </row>
    <row r="366" spans="1:9" ht="36.75" customHeight="1" thickBot="1" x14ac:dyDescent="0.3">
      <c r="A366" s="108"/>
      <c r="B366" s="114"/>
      <c r="C366" s="111"/>
      <c r="D366" s="80"/>
      <c r="E366" s="80"/>
      <c r="F366" s="80"/>
      <c r="G366" s="80"/>
      <c r="H366" s="118"/>
      <c r="I366" s="97"/>
    </row>
    <row r="367" spans="1:9" ht="39" customHeight="1" x14ac:dyDescent="0.25">
      <c r="A367" s="108" t="s">
        <v>481</v>
      </c>
      <c r="B367" s="112" t="s">
        <v>300</v>
      </c>
      <c r="C367" s="111" t="s">
        <v>89</v>
      </c>
      <c r="D367" s="111" t="s">
        <v>63</v>
      </c>
      <c r="E367" s="79" t="s">
        <v>78</v>
      </c>
      <c r="F367" s="80" t="s">
        <v>89</v>
      </c>
      <c r="G367" s="80"/>
      <c r="H367" s="118"/>
      <c r="I367" s="97"/>
    </row>
    <row r="368" spans="1:9" ht="8.25" customHeight="1" thickBot="1" x14ac:dyDescent="0.3">
      <c r="A368" s="108"/>
      <c r="B368" s="114"/>
      <c r="C368" s="111"/>
      <c r="D368" s="80"/>
      <c r="E368" s="80"/>
      <c r="F368" s="80"/>
      <c r="G368" s="80"/>
      <c r="H368" s="118"/>
      <c r="I368" s="97"/>
    </row>
    <row r="369" spans="1:9" x14ac:dyDescent="0.25">
      <c r="A369" s="108" t="s">
        <v>134</v>
      </c>
      <c r="B369" s="112" t="s">
        <v>301</v>
      </c>
      <c r="C369" s="80"/>
      <c r="D369" s="111" t="s">
        <v>62</v>
      </c>
      <c r="E369" s="79">
        <v>43830</v>
      </c>
      <c r="F369" s="80"/>
      <c r="G369" s="80"/>
      <c r="H369" s="118"/>
      <c r="I369" s="97"/>
    </row>
    <row r="370" spans="1:9" ht="18" customHeight="1" thickBot="1" x14ac:dyDescent="0.3">
      <c r="A370" s="108"/>
      <c r="B370" s="114"/>
      <c r="C370" s="80"/>
      <c r="D370" s="80"/>
      <c r="E370" s="80"/>
      <c r="F370" s="80"/>
      <c r="G370" s="80"/>
      <c r="H370" s="118"/>
      <c r="I370" s="97"/>
    </row>
    <row r="371" spans="1:9" x14ac:dyDescent="0.25">
      <c r="A371" s="108" t="s">
        <v>482</v>
      </c>
      <c r="B371" s="112" t="s">
        <v>302</v>
      </c>
      <c r="C371" s="111" t="s">
        <v>89</v>
      </c>
      <c r="D371" s="111" t="s">
        <v>63</v>
      </c>
      <c r="E371" s="79" t="s">
        <v>78</v>
      </c>
      <c r="F371" s="80" t="s">
        <v>89</v>
      </c>
      <c r="G371" s="80"/>
      <c r="H371" s="118"/>
      <c r="I371" s="97"/>
    </row>
    <row r="372" spans="1:9" ht="32.25" customHeight="1" thickBot="1" x14ac:dyDescent="0.3">
      <c r="A372" s="108"/>
      <c r="B372" s="114"/>
      <c r="C372" s="111"/>
      <c r="D372" s="80"/>
      <c r="E372" s="80"/>
      <c r="F372" s="80"/>
      <c r="G372" s="80"/>
      <c r="H372" s="118"/>
      <c r="I372" s="97"/>
    </row>
    <row r="373" spans="1:9" x14ac:dyDescent="0.25">
      <c r="A373" s="108" t="s">
        <v>483</v>
      </c>
      <c r="B373" s="112" t="s">
        <v>303</v>
      </c>
      <c r="C373" s="111" t="s">
        <v>89</v>
      </c>
      <c r="D373" s="111" t="s">
        <v>64</v>
      </c>
      <c r="E373" s="79" t="s">
        <v>78</v>
      </c>
      <c r="F373" s="80" t="s">
        <v>89</v>
      </c>
      <c r="G373" s="80"/>
      <c r="H373" s="118"/>
      <c r="I373" s="97"/>
    </row>
    <row r="374" spans="1:9" ht="32.25" customHeight="1" thickBot="1" x14ac:dyDescent="0.3">
      <c r="A374" s="108"/>
      <c r="B374" s="114"/>
      <c r="C374" s="111"/>
      <c r="D374" s="80"/>
      <c r="E374" s="80"/>
      <c r="F374" s="80"/>
      <c r="G374" s="80"/>
      <c r="H374" s="118"/>
      <c r="I374" s="97"/>
    </row>
    <row r="375" spans="1:9" x14ac:dyDescent="0.25">
      <c r="A375" s="108" t="s">
        <v>484</v>
      </c>
      <c r="B375" s="112" t="s">
        <v>304</v>
      </c>
      <c r="C375" s="111" t="s">
        <v>89</v>
      </c>
      <c r="D375" s="111" t="s">
        <v>63</v>
      </c>
      <c r="E375" s="79" t="s">
        <v>78</v>
      </c>
      <c r="F375" s="80" t="s">
        <v>89</v>
      </c>
      <c r="G375" s="80"/>
      <c r="H375" s="118"/>
      <c r="I375" s="97"/>
    </row>
    <row r="376" spans="1:9" ht="33.75" customHeight="1" thickBot="1" x14ac:dyDescent="0.3">
      <c r="A376" s="108"/>
      <c r="B376" s="114"/>
      <c r="C376" s="111"/>
      <c r="D376" s="80"/>
      <c r="E376" s="80"/>
      <c r="F376" s="80"/>
      <c r="G376" s="80"/>
      <c r="H376" s="118"/>
      <c r="I376" s="97"/>
    </row>
    <row r="377" spans="1:9" x14ac:dyDescent="0.25">
      <c r="A377" s="108" t="s">
        <v>135</v>
      </c>
      <c r="B377" s="112" t="s">
        <v>305</v>
      </c>
      <c r="C377" s="80"/>
      <c r="D377" s="111" t="s">
        <v>62</v>
      </c>
      <c r="E377" s="79">
        <v>43830</v>
      </c>
      <c r="F377" s="80"/>
      <c r="G377" s="80"/>
      <c r="H377" s="118"/>
      <c r="I377" s="97"/>
    </row>
    <row r="378" spans="1:9" ht="24" customHeight="1" thickBot="1" x14ac:dyDescent="0.3">
      <c r="A378" s="108"/>
      <c r="B378" s="114"/>
      <c r="C378" s="80"/>
      <c r="D378" s="80"/>
      <c r="E378" s="80"/>
      <c r="F378" s="80"/>
      <c r="G378" s="80"/>
      <c r="H378" s="118"/>
      <c r="I378" s="97"/>
    </row>
    <row r="379" spans="1:9" x14ac:dyDescent="0.25">
      <c r="A379" s="108" t="s">
        <v>485</v>
      </c>
      <c r="B379" s="112" t="s">
        <v>306</v>
      </c>
      <c r="C379" s="111" t="s">
        <v>89</v>
      </c>
      <c r="D379" s="111" t="s">
        <v>65</v>
      </c>
      <c r="E379" s="79" t="s">
        <v>78</v>
      </c>
      <c r="F379" s="80"/>
      <c r="G379" s="80"/>
      <c r="H379" s="118"/>
      <c r="I379" s="97"/>
    </row>
    <row r="380" spans="1:9" ht="36.75" customHeight="1" thickBot="1" x14ac:dyDescent="0.3">
      <c r="A380" s="108"/>
      <c r="B380" s="114"/>
      <c r="C380" s="111"/>
      <c r="D380" s="80"/>
      <c r="E380" s="80"/>
      <c r="F380" s="80"/>
      <c r="G380" s="80"/>
      <c r="H380" s="118"/>
      <c r="I380" s="97"/>
    </row>
    <row r="381" spans="1:9" x14ac:dyDescent="0.25">
      <c r="A381" s="108" t="s">
        <v>136</v>
      </c>
      <c r="B381" s="112" t="s">
        <v>307</v>
      </c>
      <c r="C381" s="80"/>
      <c r="D381" s="111" t="s">
        <v>61</v>
      </c>
      <c r="E381" s="79">
        <v>43830</v>
      </c>
      <c r="F381" s="80"/>
      <c r="G381" s="111" t="s">
        <v>354</v>
      </c>
      <c r="H381" s="133">
        <v>100</v>
      </c>
      <c r="I381" s="133">
        <v>100</v>
      </c>
    </row>
    <row r="382" spans="1:9" ht="32.25" customHeight="1" thickBot="1" x14ac:dyDescent="0.3">
      <c r="A382" s="108"/>
      <c r="B382" s="114"/>
      <c r="C382" s="80"/>
      <c r="D382" s="80"/>
      <c r="E382" s="80"/>
      <c r="F382" s="80"/>
      <c r="G382" s="111"/>
      <c r="H382" s="133"/>
      <c r="I382" s="133"/>
    </row>
    <row r="383" spans="1:9" x14ac:dyDescent="0.25">
      <c r="A383" s="108" t="s">
        <v>486</v>
      </c>
      <c r="B383" s="112" t="s">
        <v>308</v>
      </c>
      <c r="C383" s="111" t="s">
        <v>89</v>
      </c>
      <c r="D383" s="111" t="s">
        <v>61</v>
      </c>
      <c r="E383" s="74" t="s">
        <v>78</v>
      </c>
      <c r="F383" s="80"/>
      <c r="G383" s="80"/>
      <c r="H383" s="133"/>
      <c r="I383" s="133"/>
    </row>
    <row r="384" spans="1:9" x14ac:dyDescent="0.25">
      <c r="A384" s="108"/>
      <c r="B384" s="115"/>
      <c r="C384" s="111"/>
      <c r="D384" s="80"/>
      <c r="E384" s="75"/>
      <c r="F384" s="80"/>
      <c r="G384" s="80"/>
      <c r="H384" s="133"/>
      <c r="I384" s="133"/>
    </row>
    <row r="385" spans="1:9" ht="24.75" customHeight="1" thickBot="1" x14ac:dyDescent="0.3">
      <c r="A385" s="108"/>
      <c r="B385" s="114"/>
      <c r="C385" s="111"/>
      <c r="D385" s="80"/>
      <c r="E385" s="76"/>
      <c r="F385" s="80"/>
      <c r="G385" s="80"/>
      <c r="H385" s="133"/>
      <c r="I385" s="133"/>
    </row>
    <row r="386" spans="1:9" x14ac:dyDescent="0.25">
      <c r="A386" s="108" t="s">
        <v>137</v>
      </c>
      <c r="B386" s="112" t="s">
        <v>309</v>
      </c>
      <c r="C386" s="80"/>
      <c r="D386" s="111" t="s">
        <v>61</v>
      </c>
      <c r="E386" s="81" t="s">
        <v>78</v>
      </c>
      <c r="F386" s="80"/>
      <c r="G386" s="111" t="s">
        <v>354</v>
      </c>
      <c r="H386" s="133">
        <v>400</v>
      </c>
      <c r="I386" s="133">
        <v>154</v>
      </c>
    </row>
    <row r="387" spans="1:9" ht="35.25" customHeight="1" thickBot="1" x14ac:dyDescent="0.3">
      <c r="A387" s="108"/>
      <c r="B387" s="114"/>
      <c r="C387" s="80"/>
      <c r="D387" s="80"/>
      <c r="E387" s="78"/>
      <c r="F387" s="80"/>
      <c r="G387" s="111"/>
      <c r="H387" s="133"/>
      <c r="I387" s="133"/>
    </row>
    <row r="388" spans="1:9" x14ac:dyDescent="0.25">
      <c r="A388" s="108" t="s">
        <v>487</v>
      </c>
      <c r="B388" s="112" t="s">
        <v>310</v>
      </c>
      <c r="C388" s="111" t="s">
        <v>89</v>
      </c>
      <c r="D388" s="111" t="s">
        <v>63</v>
      </c>
      <c r="E388" s="81" t="s">
        <v>78</v>
      </c>
      <c r="F388" s="80" t="s">
        <v>89</v>
      </c>
      <c r="G388" s="80"/>
      <c r="H388" s="118"/>
      <c r="I388" s="97"/>
    </row>
    <row r="389" spans="1:9" ht="34.5" customHeight="1" thickBot="1" x14ac:dyDescent="0.3">
      <c r="A389" s="108"/>
      <c r="B389" s="114"/>
      <c r="C389" s="111"/>
      <c r="D389" s="80"/>
      <c r="E389" s="78"/>
      <c r="F389" s="80"/>
      <c r="G389" s="80"/>
      <c r="H389" s="118"/>
      <c r="I389" s="97"/>
    </row>
    <row r="390" spans="1:9" x14ac:dyDescent="0.25">
      <c r="A390" s="108" t="s">
        <v>488</v>
      </c>
      <c r="B390" s="112" t="s">
        <v>311</v>
      </c>
      <c r="C390" s="111" t="s">
        <v>89</v>
      </c>
      <c r="D390" s="111" t="s">
        <v>63</v>
      </c>
      <c r="E390" s="81" t="s">
        <v>78</v>
      </c>
      <c r="F390" s="80" t="s">
        <v>89</v>
      </c>
      <c r="G390" s="80"/>
      <c r="H390" s="118"/>
      <c r="I390" s="97"/>
    </row>
    <row r="391" spans="1:9" ht="77.25" customHeight="1" thickBot="1" x14ac:dyDescent="0.3">
      <c r="A391" s="108"/>
      <c r="B391" s="114"/>
      <c r="C391" s="111"/>
      <c r="D391" s="80"/>
      <c r="E391" s="78"/>
      <c r="F391" s="80"/>
      <c r="G391" s="80"/>
      <c r="H391" s="118"/>
      <c r="I391" s="97"/>
    </row>
    <row r="392" spans="1:9" x14ac:dyDescent="0.25">
      <c r="A392" s="108">
        <v>33</v>
      </c>
      <c r="B392" s="112" t="s">
        <v>312</v>
      </c>
      <c r="C392" s="80" t="s">
        <v>389</v>
      </c>
      <c r="D392" s="111" t="s">
        <v>389</v>
      </c>
      <c r="E392" s="80" t="s">
        <v>389</v>
      </c>
      <c r="F392" s="80" t="s">
        <v>389</v>
      </c>
      <c r="G392" s="80" t="s">
        <v>389</v>
      </c>
      <c r="H392" s="97" t="s">
        <v>389</v>
      </c>
      <c r="I392" s="97" t="s">
        <v>389</v>
      </c>
    </row>
    <row r="393" spans="1:9" ht="33.75" customHeight="1" thickBot="1" x14ac:dyDescent="0.3">
      <c r="A393" s="108"/>
      <c r="B393" s="114"/>
      <c r="C393" s="80"/>
      <c r="D393" s="80"/>
      <c r="E393" s="80"/>
      <c r="F393" s="80"/>
      <c r="G393" s="80"/>
      <c r="H393" s="97"/>
      <c r="I393" s="97"/>
    </row>
    <row r="394" spans="1:9" x14ac:dyDescent="0.25">
      <c r="A394" s="108" t="s">
        <v>138</v>
      </c>
      <c r="B394" s="112" t="s">
        <v>313</v>
      </c>
      <c r="C394" s="80"/>
      <c r="D394" s="111" t="s">
        <v>66</v>
      </c>
      <c r="E394" s="79">
        <v>43830</v>
      </c>
      <c r="F394" s="80"/>
      <c r="G394" s="80"/>
      <c r="H394" s="118"/>
      <c r="I394" s="97"/>
    </row>
    <row r="395" spans="1:9" ht="35.25" customHeight="1" thickBot="1" x14ac:dyDescent="0.3">
      <c r="A395" s="108"/>
      <c r="B395" s="114"/>
      <c r="C395" s="80"/>
      <c r="D395" s="80"/>
      <c r="E395" s="80"/>
      <c r="F395" s="80"/>
      <c r="G395" s="80"/>
      <c r="H395" s="118"/>
      <c r="I395" s="97"/>
    </row>
    <row r="396" spans="1:9" x14ac:dyDescent="0.25">
      <c r="A396" s="108" t="s">
        <v>489</v>
      </c>
      <c r="B396" s="119" t="s">
        <v>314</v>
      </c>
      <c r="C396" s="111" t="s">
        <v>88</v>
      </c>
      <c r="D396" s="111" t="s">
        <v>66</v>
      </c>
      <c r="E396" s="79">
        <v>43738</v>
      </c>
      <c r="F396" s="128" t="s">
        <v>376</v>
      </c>
      <c r="G396" s="80"/>
      <c r="H396" s="118"/>
      <c r="I396" s="97"/>
    </row>
    <row r="397" spans="1:9" ht="42.75" customHeight="1" thickBot="1" x14ac:dyDescent="0.3">
      <c r="A397" s="108"/>
      <c r="B397" s="120"/>
      <c r="C397" s="111"/>
      <c r="D397" s="80"/>
      <c r="E397" s="80"/>
      <c r="F397" s="111"/>
      <c r="G397" s="80"/>
      <c r="H397" s="118"/>
      <c r="I397" s="97"/>
    </row>
    <row r="398" spans="1:9" x14ac:dyDescent="0.25">
      <c r="A398" s="108">
        <v>34</v>
      </c>
      <c r="B398" s="112" t="s">
        <v>315</v>
      </c>
      <c r="C398" s="80" t="s">
        <v>389</v>
      </c>
      <c r="D398" s="111" t="s">
        <v>389</v>
      </c>
      <c r="E398" s="85" t="s">
        <v>389</v>
      </c>
      <c r="F398" s="80" t="s">
        <v>389</v>
      </c>
      <c r="G398" s="80" t="s">
        <v>389</v>
      </c>
      <c r="H398" s="97" t="s">
        <v>389</v>
      </c>
      <c r="I398" s="97" t="s">
        <v>389</v>
      </c>
    </row>
    <row r="399" spans="1:9" ht="77.25" customHeight="1" thickBot="1" x14ac:dyDescent="0.3">
      <c r="A399" s="108"/>
      <c r="B399" s="114"/>
      <c r="C399" s="80"/>
      <c r="D399" s="80"/>
      <c r="E399" s="83"/>
      <c r="F399" s="80"/>
      <c r="G399" s="80"/>
      <c r="H399" s="97"/>
      <c r="I399" s="97"/>
    </row>
    <row r="400" spans="1:9" ht="15" customHeight="1" x14ac:dyDescent="0.25">
      <c r="A400" s="108" t="s">
        <v>490</v>
      </c>
      <c r="B400" s="112" t="s">
        <v>316</v>
      </c>
      <c r="C400" s="111" t="s">
        <v>88</v>
      </c>
      <c r="D400" s="111" t="s">
        <v>46</v>
      </c>
      <c r="E400" s="85" t="s">
        <v>401</v>
      </c>
      <c r="F400" s="116" t="s">
        <v>377</v>
      </c>
      <c r="G400" s="111" t="s">
        <v>355</v>
      </c>
      <c r="H400" s="117">
        <v>382.3</v>
      </c>
      <c r="I400" s="117">
        <v>286.39999999999998</v>
      </c>
    </row>
    <row r="401" spans="1:9" ht="98.25" customHeight="1" thickBot="1" x14ac:dyDescent="0.3">
      <c r="A401" s="108"/>
      <c r="B401" s="114"/>
      <c r="C401" s="111"/>
      <c r="D401" s="111"/>
      <c r="E401" s="83"/>
      <c r="F401" s="116"/>
      <c r="G401" s="111"/>
      <c r="H401" s="117"/>
      <c r="I401" s="117"/>
    </row>
    <row r="402" spans="1:9" x14ac:dyDescent="0.25">
      <c r="A402" s="108">
        <v>35</v>
      </c>
      <c r="B402" s="112" t="s">
        <v>317</v>
      </c>
      <c r="C402" s="80" t="s">
        <v>389</v>
      </c>
      <c r="D402" s="111" t="s">
        <v>389</v>
      </c>
      <c r="E402" s="81" t="s">
        <v>389</v>
      </c>
      <c r="F402" s="80" t="s">
        <v>389</v>
      </c>
      <c r="G402" s="80" t="s">
        <v>389</v>
      </c>
      <c r="H402" s="97" t="s">
        <v>389</v>
      </c>
      <c r="I402" s="97" t="s">
        <v>389</v>
      </c>
    </row>
    <row r="403" spans="1:9" ht="33" customHeight="1" thickBot="1" x14ac:dyDescent="0.3">
      <c r="A403" s="108"/>
      <c r="B403" s="114"/>
      <c r="C403" s="80"/>
      <c r="D403" s="80"/>
      <c r="E403" s="78"/>
      <c r="F403" s="80"/>
      <c r="G403" s="80"/>
      <c r="H403" s="97"/>
      <c r="I403" s="97"/>
    </row>
    <row r="404" spans="1:9" x14ac:dyDescent="0.25">
      <c r="A404" s="108" t="s">
        <v>139</v>
      </c>
      <c r="B404" s="112" t="s">
        <v>318</v>
      </c>
      <c r="C404" s="80"/>
      <c r="D404" s="111" t="s">
        <v>36</v>
      </c>
      <c r="E404" s="79">
        <v>43830</v>
      </c>
      <c r="F404" s="80"/>
      <c r="G404" s="80"/>
      <c r="H404" s="97"/>
      <c r="I404" s="97"/>
    </row>
    <row r="405" spans="1:9" ht="63" customHeight="1" thickBot="1" x14ac:dyDescent="0.3">
      <c r="A405" s="108"/>
      <c r="B405" s="114"/>
      <c r="C405" s="80"/>
      <c r="D405" s="80"/>
      <c r="E405" s="80"/>
      <c r="F405" s="80"/>
      <c r="G405" s="80"/>
      <c r="H405" s="97"/>
      <c r="I405" s="97"/>
    </row>
    <row r="406" spans="1:9" ht="15" customHeight="1" x14ac:dyDescent="0.25">
      <c r="A406" s="108" t="s">
        <v>491</v>
      </c>
      <c r="B406" s="112" t="s">
        <v>319</v>
      </c>
      <c r="C406" s="111" t="s">
        <v>88</v>
      </c>
      <c r="D406" s="111" t="s">
        <v>36</v>
      </c>
      <c r="E406" s="85" t="s">
        <v>82</v>
      </c>
      <c r="F406" s="116" t="s">
        <v>378</v>
      </c>
      <c r="G406" s="80"/>
      <c r="H406" s="97"/>
      <c r="I406" s="97"/>
    </row>
    <row r="407" spans="1:9" ht="71.25" customHeight="1" thickBot="1" x14ac:dyDescent="0.3">
      <c r="A407" s="108"/>
      <c r="B407" s="114"/>
      <c r="C407" s="111"/>
      <c r="D407" s="80"/>
      <c r="E407" s="83"/>
      <c r="F407" s="116"/>
      <c r="G407" s="80"/>
      <c r="H407" s="97"/>
      <c r="I407" s="97"/>
    </row>
    <row r="408" spans="1:9" x14ac:dyDescent="0.25">
      <c r="A408" s="108">
        <v>36</v>
      </c>
      <c r="B408" s="112" t="s">
        <v>320</v>
      </c>
      <c r="C408" s="80" t="s">
        <v>389</v>
      </c>
      <c r="D408" s="111" t="s">
        <v>389</v>
      </c>
      <c r="E408" s="81" t="s">
        <v>389</v>
      </c>
      <c r="F408" s="80" t="s">
        <v>389</v>
      </c>
      <c r="G408" s="80" t="s">
        <v>389</v>
      </c>
      <c r="H408" s="97" t="s">
        <v>389</v>
      </c>
      <c r="I408" s="97" t="s">
        <v>389</v>
      </c>
    </row>
    <row r="409" spans="1:9" ht="90" customHeight="1" thickBot="1" x14ac:dyDescent="0.3">
      <c r="A409" s="108"/>
      <c r="B409" s="114"/>
      <c r="C409" s="80"/>
      <c r="D409" s="80"/>
      <c r="E409" s="78"/>
      <c r="F409" s="80"/>
      <c r="G409" s="80"/>
      <c r="H409" s="97"/>
      <c r="I409" s="97"/>
    </row>
    <row r="410" spans="1:9" x14ac:dyDescent="0.25">
      <c r="A410" s="108" t="s">
        <v>140</v>
      </c>
      <c r="B410" s="112" t="s">
        <v>321</v>
      </c>
      <c r="C410" s="80"/>
      <c r="D410" s="111" t="s">
        <v>67</v>
      </c>
      <c r="E410" s="79">
        <v>43830</v>
      </c>
      <c r="F410" s="80"/>
      <c r="G410" s="111" t="s">
        <v>354</v>
      </c>
      <c r="H410" s="117">
        <v>19317.5</v>
      </c>
      <c r="I410" s="117">
        <v>12531</v>
      </c>
    </row>
    <row r="411" spans="1:9" ht="94.5" customHeight="1" thickBot="1" x14ac:dyDescent="0.3">
      <c r="A411" s="108"/>
      <c r="B411" s="114"/>
      <c r="C411" s="80"/>
      <c r="D411" s="80"/>
      <c r="E411" s="80"/>
      <c r="F411" s="80"/>
      <c r="G411" s="111"/>
      <c r="H411" s="117"/>
      <c r="I411" s="117"/>
    </row>
    <row r="412" spans="1:9" ht="15" customHeight="1" x14ac:dyDescent="0.25">
      <c r="A412" s="108" t="s">
        <v>492</v>
      </c>
      <c r="B412" s="112" t="s">
        <v>322</v>
      </c>
      <c r="C412" s="111" t="s">
        <v>88</v>
      </c>
      <c r="D412" s="111" t="s">
        <v>67</v>
      </c>
      <c r="E412" s="85" t="s">
        <v>82</v>
      </c>
      <c r="F412" s="111" t="s">
        <v>361</v>
      </c>
      <c r="G412" s="80"/>
      <c r="H412" s="118"/>
      <c r="I412" s="97"/>
    </row>
    <row r="413" spans="1:9" ht="409.6" customHeight="1" thickBot="1" x14ac:dyDescent="0.3">
      <c r="A413" s="108"/>
      <c r="B413" s="114"/>
      <c r="C413" s="111"/>
      <c r="D413" s="80"/>
      <c r="E413" s="83"/>
      <c r="F413" s="111"/>
      <c r="G413" s="80"/>
      <c r="H413" s="118"/>
      <c r="I413" s="97"/>
    </row>
    <row r="414" spans="1:9" ht="36" customHeight="1" thickBot="1" x14ac:dyDescent="0.3">
      <c r="A414" s="108">
        <v>37</v>
      </c>
      <c r="B414" s="112" t="s">
        <v>323</v>
      </c>
      <c r="C414" s="80" t="s">
        <v>389</v>
      </c>
      <c r="D414" s="111" t="s">
        <v>389</v>
      </c>
      <c r="E414" s="17" t="s">
        <v>389</v>
      </c>
      <c r="F414" s="80" t="s">
        <v>389</v>
      </c>
      <c r="G414" s="80" t="s">
        <v>389</v>
      </c>
      <c r="H414" s="118" t="s">
        <v>389</v>
      </c>
      <c r="I414" s="97" t="s">
        <v>389</v>
      </c>
    </row>
    <row r="415" spans="1:9" ht="34.5" hidden="1" customHeight="1" thickBot="1" x14ac:dyDescent="0.3">
      <c r="A415" s="108"/>
      <c r="B415" s="114"/>
      <c r="C415" s="80"/>
      <c r="D415" s="80"/>
      <c r="E415" s="23"/>
      <c r="F415" s="80"/>
      <c r="G415" s="80"/>
      <c r="H415" s="118"/>
      <c r="I415" s="97"/>
    </row>
    <row r="416" spans="1:9" x14ac:dyDescent="0.25">
      <c r="A416" s="108" t="s">
        <v>141</v>
      </c>
      <c r="B416" s="112" t="s">
        <v>324</v>
      </c>
      <c r="C416" s="80"/>
      <c r="D416" s="111" t="s">
        <v>39</v>
      </c>
      <c r="E416" s="74">
        <v>43830</v>
      </c>
      <c r="F416" s="80"/>
      <c r="G416" s="80"/>
      <c r="H416" s="118"/>
      <c r="I416" s="97"/>
    </row>
    <row r="417" spans="1:9" ht="46.5" customHeight="1" thickBot="1" x14ac:dyDescent="0.3">
      <c r="A417" s="108"/>
      <c r="B417" s="114"/>
      <c r="C417" s="80"/>
      <c r="D417" s="80"/>
      <c r="E417" s="78"/>
      <c r="F417" s="80"/>
      <c r="G417" s="80"/>
      <c r="H417" s="118"/>
      <c r="I417" s="97"/>
    </row>
    <row r="418" spans="1:9" x14ac:dyDescent="0.25">
      <c r="A418" s="108" t="s">
        <v>493</v>
      </c>
      <c r="B418" s="112" t="s">
        <v>325</v>
      </c>
      <c r="C418" s="111" t="s">
        <v>88</v>
      </c>
      <c r="D418" s="111" t="s">
        <v>39</v>
      </c>
      <c r="E418" s="81" t="s">
        <v>83</v>
      </c>
      <c r="F418" s="128" t="s">
        <v>362</v>
      </c>
      <c r="G418" s="80"/>
      <c r="H418" s="118"/>
      <c r="I418" s="97"/>
    </row>
    <row r="419" spans="1:9" ht="111.75" customHeight="1" thickBot="1" x14ac:dyDescent="0.3">
      <c r="A419" s="108"/>
      <c r="B419" s="114"/>
      <c r="C419" s="111"/>
      <c r="D419" s="80"/>
      <c r="E419" s="78"/>
      <c r="F419" s="111"/>
      <c r="G419" s="80"/>
      <c r="H419" s="118"/>
      <c r="I419" s="97"/>
    </row>
    <row r="420" spans="1:9" x14ac:dyDescent="0.25">
      <c r="A420" s="108" t="s">
        <v>142</v>
      </c>
      <c r="B420" s="112" t="s">
        <v>326</v>
      </c>
      <c r="C420" s="80"/>
      <c r="D420" s="111" t="s">
        <v>68</v>
      </c>
      <c r="E420" s="82">
        <v>43830</v>
      </c>
      <c r="F420" s="80"/>
      <c r="G420" s="111" t="s">
        <v>354</v>
      </c>
      <c r="H420" s="117">
        <v>1062</v>
      </c>
      <c r="I420" s="117">
        <v>593</v>
      </c>
    </row>
    <row r="421" spans="1:9" ht="65.25" customHeight="1" thickBot="1" x14ac:dyDescent="0.3">
      <c r="A421" s="108"/>
      <c r="B421" s="114"/>
      <c r="C421" s="80"/>
      <c r="D421" s="80"/>
      <c r="E421" s="83"/>
      <c r="F421" s="80"/>
      <c r="G421" s="111"/>
      <c r="H421" s="117"/>
      <c r="I421" s="117"/>
    </row>
    <row r="422" spans="1:9" x14ac:dyDescent="0.25">
      <c r="A422" s="108" t="s">
        <v>494</v>
      </c>
      <c r="B422" s="119" t="s">
        <v>327</v>
      </c>
      <c r="C422" s="80"/>
      <c r="D422" s="111" t="s">
        <v>68</v>
      </c>
      <c r="E422" s="85" t="s">
        <v>84</v>
      </c>
      <c r="F422" s="111" t="s">
        <v>379</v>
      </c>
      <c r="G422" s="80"/>
      <c r="H422" s="118"/>
      <c r="I422" s="97"/>
    </row>
    <row r="423" spans="1:9" ht="197.25" customHeight="1" thickBot="1" x14ac:dyDescent="0.3">
      <c r="A423" s="108"/>
      <c r="B423" s="120"/>
      <c r="C423" s="80"/>
      <c r="D423" s="80"/>
      <c r="E423" s="83"/>
      <c r="F423" s="111"/>
      <c r="G423" s="80"/>
      <c r="H423" s="118"/>
      <c r="I423" s="97"/>
    </row>
    <row r="424" spans="1:9" x14ac:dyDescent="0.25">
      <c r="A424" s="108" t="s">
        <v>143</v>
      </c>
      <c r="B424" s="112" t="s">
        <v>328</v>
      </c>
      <c r="C424" s="80"/>
      <c r="D424" s="111" t="s">
        <v>53</v>
      </c>
      <c r="E424" s="82">
        <v>43830</v>
      </c>
      <c r="F424" s="80"/>
      <c r="G424" s="80"/>
      <c r="H424" s="118"/>
      <c r="I424" s="97"/>
    </row>
    <row r="425" spans="1:9" ht="47.25" customHeight="1" thickBot="1" x14ac:dyDescent="0.3">
      <c r="A425" s="108"/>
      <c r="B425" s="114"/>
      <c r="C425" s="80"/>
      <c r="D425" s="80"/>
      <c r="E425" s="83"/>
      <c r="F425" s="80"/>
      <c r="G425" s="80"/>
      <c r="H425" s="118"/>
      <c r="I425" s="97"/>
    </row>
    <row r="426" spans="1:9" x14ac:dyDescent="0.25">
      <c r="A426" s="108" t="s">
        <v>495</v>
      </c>
      <c r="B426" s="112" t="s">
        <v>329</v>
      </c>
      <c r="C426" s="111" t="s">
        <v>89</v>
      </c>
      <c r="D426" s="111" t="s">
        <v>53</v>
      </c>
      <c r="E426" s="81" t="s">
        <v>78</v>
      </c>
      <c r="F426" s="80" t="s">
        <v>89</v>
      </c>
      <c r="G426" s="80"/>
      <c r="H426" s="118"/>
      <c r="I426" s="97"/>
    </row>
    <row r="427" spans="1:9" ht="48" customHeight="1" thickBot="1" x14ac:dyDescent="0.3">
      <c r="A427" s="108"/>
      <c r="B427" s="114"/>
      <c r="C427" s="111"/>
      <c r="D427" s="80"/>
      <c r="E427" s="78"/>
      <c r="F427" s="80"/>
      <c r="G427" s="80"/>
      <c r="H427" s="118"/>
      <c r="I427" s="97"/>
    </row>
    <row r="428" spans="1:9" x14ac:dyDescent="0.25">
      <c r="A428" s="108">
        <v>38</v>
      </c>
      <c r="B428" s="112" t="s">
        <v>330</v>
      </c>
      <c r="C428" s="80" t="s">
        <v>389</v>
      </c>
      <c r="D428" s="111" t="s">
        <v>389</v>
      </c>
      <c r="E428" s="81" t="s">
        <v>389</v>
      </c>
      <c r="F428" s="80" t="s">
        <v>389</v>
      </c>
      <c r="G428" s="80" t="s">
        <v>389</v>
      </c>
      <c r="H428" s="118" t="s">
        <v>389</v>
      </c>
      <c r="I428" s="97" t="s">
        <v>389</v>
      </c>
    </row>
    <row r="429" spans="1:9" ht="49.5" customHeight="1" thickBot="1" x14ac:dyDescent="0.3">
      <c r="A429" s="108"/>
      <c r="B429" s="114"/>
      <c r="C429" s="80"/>
      <c r="D429" s="80"/>
      <c r="E429" s="78"/>
      <c r="F429" s="80"/>
      <c r="G429" s="80"/>
      <c r="H429" s="118"/>
      <c r="I429" s="97"/>
    </row>
    <row r="430" spans="1:9" x14ac:dyDescent="0.25">
      <c r="A430" s="108" t="s">
        <v>144</v>
      </c>
      <c r="B430" s="112" t="s">
        <v>331</v>
      </c>
      <c r="C430" s="80"/>
      <c r="D430" s="111" t="s">
        <v>62</v>
      </c>
      <c r="E430" s="81" t="s">
        <v>85</v>
      </c>
      <c r="F430" s="80"/>
      <c r="G430" s="111" t="s">
        <v>354</v>
      </c>
      <c r="H430" s="117">
        <v>34</v>
      </c>
      <c r="I430" s="117">
        <v>10</v>
      </c>
    </row>
    <row r="431" spans="1:9" ht="21.75" customHeight="1" thickBot="1" x14ac:dyDescent="0.3">
      <c r="A431" s="108"/>
      <c r="B431" s="114"/>
      <c r="C431" s="80"/>
      <c r="D431" s="80"/>
      <c r="E431" s="78"/>
      <c r="F431" s="80"/>
      <c r="G431" s="111"/>
      <c r="H431" s="117"/>
      <c r="I431" s="117"/>
    </row>
    <row r="432" spans="1:9" x14ac:dyDescent="0.25">
      <c r="A432" s="108" t="s">
        <v>496</v>
      </c>
      <c r="B432" s="112" t="s">
        <v>332</v>
      </c>
      <c r="C432" s="111" t="s">
        <v>88</v>
      </c>
      <c r="D432" s="111" t="s">
        <v>62</v>
      </c>
      <c r="E432" s="134"/>
      <c r="F432" s="116" t="s">
        <v>363</v>
      </c>
      <c r="G432" s="80"/>
      <c r="H432" s="118"/>
      <c r="I432" s="97"/>
    </row>
    <row r="433" spans="1:9" ht="60" customHeight="1" thickBot="1" x14ac:dyDescent="0.3">
      <c r="A433" s="108"/>
      <c r="B433" s="114"/>
      <c r="C433" s="111"/>
      <c r="D433" s="80"/>
      <c r="E433" s="84"/>
      <c r="F433" s="116"/>
      <c r="G433" s="80"/>
      <c r="H433" s="118"/>
      <c r="I433" s="97"/>
    </row>
    <row r="434" spans="1:9" x14ac:dyDescent="0.25">
      <c r="A434" s="108">
        <v>39</v>
      </c>
      <c r="B434" s="112" t="s">
        <v>333</v>
      </c>
      <c r="C434" s="80" t="s">
        <v>389</v>
      </c>
      <c r="D434" s="111" t="s">
        <v>389</v>
      </c>
      <c r="E434" s="81" t="s">
        <v>389</v>
      </c>
      <c r="F434" s="80" t="s">
        <v>389</v>
      </c>
      <c r="G434" s="80" t="s">
        <v>389</v>
      </c>
      <c r="H434" s="96" t="s">
        <v>389</v>
      </c>
      <c r="I434" s="97" t="s">
        <v>389</v>
      </c>
    </row>
    <row r="435" spans="1:9" ht="44.25" customHeight="1" thickBot="1" x14ac:dyDescent="0.3">
      <c r="A435" s="108"/>
      <c r="B435" s="114"/>
      <c r="C435" s="80"/>
      <c r="D435" s="80"/>
      <c r="E435" s="78"/>
      <c r="F435" s="80"/>
      <c r="G435" s="80"/>
      <c r="H435" s="132"/>
      <c r="I435" s="97"/>
    </row>
    <row r="436" spans="1:9" x14ac:dyDescent="0.25">
      <c r="A436" s="108" t="s">
        <v>145</v>
      </c>
      <c r="B436" s="112" t="s">
        <v>334</v>
      </c>
      <c r="C436" s="80"/>
      <c r="D436" s="111" t="s">
        <v>70</v>
      </c>
      <c r="E436" s="82">
        <v>43830</v>
      </c>
      <c r="F436" s="80"/>
      <c r="G436" s="80"/>
      <c r="H436" s="118"/>
      <c r="I436" s="97"/>
    </row>
    <row r="437" spans="1:9" ht="63.75" customHeight="1" thickBot="1" x14ac:dyDescent="0.3">
      <c r="A437" s="108"/>
      <c r="B437" s="114"/>
      <c r="C437" s="80"/>
      <c r="D437" s="80"/>
      <c r="E437" s="83"/>
      <c r="F437" s="80"/>
      <c r="G437" s="80"/>
      <c r="H437" s="118"/>
      <c r="I437" s="97"/>
    </row>
    <row r="438" spans="1:9" x14ac:dyDescent="0.25">
      <c r="A438" s="108" t="s">
        <v>497</v>
      </c>
      <c r="B438" s="112" t="s">
        <v>335</v>
      </c>
      <c r="C438" s="111" t="s">
        <v>88</v>
      </c>
      <c r="D438" s="111" t="s">
        <v>70</v>
      </c>
      <c r="E438" s="81" t="s">
        <v>85</v>
      </c>
      <c r="F438" s="116" t="s">
        <v>380</v>
      </c>
      <c r="G438" s="80"/>
      <c r="H438" s="118"/>
      <c r="I438" s="97"/>
    </row>
    <row r="439" spans="1:9" ht="243.75" customHeight="1" thickBot="1" x14ac:dyDescent="0.3">
      <c r="A439" s="108"/>
      <c r="B439" s="114"/>
      <c r="C439" s="111"/>
      <c r="D439" s="80"/>
      <c r="E439" s="78"/>
      <c r="F439" s="116"/>
      <c r="G439" s="80"/>
      <c r="H439" s="118"/>
      <c r="I439" s="97"/>
    </row>
    <row r="440" spans="1:9" x14ac:dyDescent="0.25">
      <c r="A440" s="108">
        <v>40</v>
      </c>
      <c r="B440" s="112" t="s">
        <v>336</v>
      </c>
      <c r="C440" s="80" t="s">
        <v>389</v>
      </c>
      <c r="D440" s="111" t="s">
        <v>389</v>
      </c>
      <c r="E440" s="81" t="s">
        <v>389</v>
      </c>
      <c r="F440" s="80" t="s">
        <v>389</v>
      </c>
      <c r="G440" s="80" t="s">
        <v>389</v>
      </c>
      <c r="H440" s="96" t="s">
        <v>389</v>
      </c>
      <c r="I440" s="97" t="s">
        <v>389</v>
      </c>
    </row>
    <row r="441" spans="1:9" ht="47.25" customHeight="1" thickBot="1" x14ac:dyDescent="0.3">
      <c r="A441" s="108"/>
      <c r="B441" s="114"/>
      <c r="C441" s="80"/>
      <c r="D441" s="80"/>
      <c r="E441" s="78"/>
      <c r="F441" s="80"/>
      <c r="G441" s="80"/>
      <c r="H441" s="132"/>
      <c r="I441" s="97"/>
    </row>
    <row r="442" spans="1:9" x14ac:dyDescent="0.25">
      <c r="A442" s="108" t="s">
        <v>146</v>
      </c>
      <c r="B442" s="112" t="s">
        <v>337</v>
      </c>
      <c r="C442" s="80"/>
      <c r="D442" s="111" t="s">
        <v>63</v>
      </c>
      <c r="E442" s="128">
        <v>43830</v>
      </c>
      <c r="F442" s="80"/>
      <c r="G442" s="80"/>
      <c r="H442" s="118"/>
      <c r="I442" s="97"/>
    </row>
    <row r="443" spans="1:9" ht="32.25" customHeight="1" thickBot="1" x14ac:dyDescent="0.3">
      <c r="A443" s="108"/>
      <c r="B443" s="114"/>
      <c r="C443" s="80"/>
      <c r="D443" s="80"/>
      <c r="E443" s="111"/>
      <c r="F443" s="80"/>
      <c r="G443" s="80"/>
      <c r="H443" s="118"/>
      <c r="I443" s="97"/>
    </row>
    <row r="444" spans="1:9" ht="15" customHeight="1" x14ac:dyDescent="0.25">
      <c r="A444" s="108" t="s">
        <v>498</v>
      </c>
      <c r="B444" s="112" t="s">
        <v>338</v>
      </c>
      <c r="C444" s="111" t="s">
        <v>88</v>
      </c>
      <c r="D444" s="111" t="s">
        <v>69</v>
      </c>
      <c r="E444" s="111" t="s">
        <v>87</v>
      </c>
      <c r="F444" s="116" t="s">
        <v>385</v>
      </c>
      <c r="G444" s="80"/>
      <c r="H444" s="118"/>
      <c r="I444" s="97"/>
    </row>
    <row r="445" spans="1:9" ht="108" customHeight="1" thickBot="1" x14ac:dyDescent="0.3">
      <c r="A445" s="108"/>
      <c r="B445" s="114"/>
      <c r="C445" s="111"/>
      <c r="D445" s="80"/>
      <c r="E445" s="111"/>
      <c r="F445" s="116"/>
      <c r="G445" s="80"/>
      <c r="H445" s="118"/>
      <c r="I445" s="97"/>
    </row>
    <row r="446" spans="1:9" ht="49.5" customHeight="1" thickBot="1" x14ac:dyDescent="0.3">
      <c r="A446" s="66" t="s">
        <v>147</v>
      </c>
      <c r="B446" s="37" t="s">
        <v>339</v>
      </c>
      <c r="C446" s="17"/>
      <c r="D446" s="5" t="s">
        <v>63</v>
      </c>
      <c r="E446" s="23">
        <v>43830</v>
      </c>
      <c r="F446" s="17"/>
      <c r="G446" s="17"/>
      <c r="H446" s="44"/>
      <c r="I446" s="24"/>
    </row>
    <row r="447" spans="1:9" x14ac:dyDescent="0.25">
      <c r="A447" s="108" t="s">
        <v>499</v>
      </c>
      <c r="B447" s="112" t="s">
        <v>340</v>
      </c>
      <c r="C447" s="111" t="s">
        <v>88</v>
      </c>
      <c r="D447" s="111" t="s">
        <v>68</v>
      </c>
      <c r="E447" s="128" t="s">
        <v>83</v>
      </c>
      <c r="F447" s="111" t="s">
        <v>381</v>
      </c>
      <c r="G447" s="80"/>
      <c r="H447" s="118"/>
      <c r="I447" s="97"/>
    </row>
    <row r="448" spans="1:9" ht="75" customHeight="1" thickBot="1" x14ac:dyDescent="0.3">
      <c r="A448" s="108"/>
      <c r="B448" s="114"/>
      <c r="C448" s="111"/>
      <c r="D448" s="80"/>
      <c r="E448" s="128"/>
      <c r="F448" s="111"/>
      <c r="G448" s="80"/>
      <c r="H448" s="118"/>
      <c r="I448" s="97"/>
    </row>
    <row r="449" spans="1:11" ht="15.75" thickBot="1" x14ac:dyDescent="0.3">
      <c r="A449" s="191" t="s">
        <v>17</v>
      </c>
      <c r="B449" s="192"/>
      <c r="C449" s="192"/>
      <c r="D449" s="192"/>
      <c r="E449" s="192"/>
      <c r="F449" s="192"/>
      <c r="G449" s="192"/>
      <c r="H449" s="192"/>
      <c r="I449" s="193"/>
    </row>
    <row r="450" spans="1:11" x14ac:dyDescent="0.25">
      <c r="A450" s="108" t="s">
        <v>500</v>
      </c>
      <c r="B450" s="112" t="s">
        <v>341</v>
      </c>
      <c r="C450" s="81" t="s">
        <v>389</v>
      </c>
      <c r="D450" s="85" t="s">
        <v>389</v>
      </c>
      <c r="E450" s="81" t="s">
        <v>389</v>
      </c>
      <c r="F450" s="81" t="s">
        <v>389</v>
      </c>
      <c r="G450" s="81" t="s">
        <v>389</v>
      </c>
      <c r="H450" s="96" t="s">
        <v>389</v>
      </c>
      <c r="I450" s="96" t="s">
        <v>389</v>
      </c>
    </row>
    <row r="451" spans="1:11" ht="47.25" customHeight="1" thickBot="1" x14ac:dyDescent="0.3">
      <c r="A451" s="108"/>
      <c r="B451" s="114"/>
      <c r="C451" s="78"/>
      <c r="D451" s="78"/>
      <c r="E451" s="78"/>
      <c r="F451" s="78"/>
      <c r="G451" s="78"/>
      <c r="H451" s="132"/>
      <c r="I451" s="132"/>
      <c r="J451" s="8"/>
      <c r="K451" s="8"/>
    </row>
    <row r="452" spans="1:11" ht="18" customHeight="1" x14ac:dyDescent="0.25">
      <c r="A452" s="108" t="s">
        <v>148</v>
      </c>
      <c r="B452" s="112" t="s">
        <v>342</v>
      </c>
      <c r="C452" s="80"/>
      <c r="D452" s="111" t="s">
        <v>71</v>
      </c>
      <c r="E452" s="79">
        <v>43830</v>
      </c>
      <c r="F452" s="80"/>
      <c r="G452" s="17" t="s">
        <v>155</v>
      </c>
      <c r="H452" s="48">
        <f>H453+H454</f>
        <v>18902.699999999997</v>
      </c>
      <c r="I452" s="48">
        <f>I453+I454</f>
        <v>18857.199999999997</v>
      </c>
    </row>
    <row r="453" spans="1:11" ht="48.75" customHeight="1" x14ac:dyDescent="0.25">
      <c r="A453" s="108"/>
      <c r="B453" s="113"/>
      <c r="C453" s="80"/>
      <c r="D453" s="111"/>
      <c r="E453" s="80"/>
      <c r="F453" s="80"/>
      <c r="G453" s="5" t="s">
        <v>355</v>
      </c>
      <c r="H453" s="48">
        <v>11314.3</v>
      </c>
      <c r="I453" s="48">
        <v>11314.3</v>
      </c>
      <c r="J453" s="8"/>
      <c r="K453" s="8"/>
    </row>
    <row r="454" spans="1:11" ht="41.25" customHeight="1" thickBot="1" x14ac:dyDescent="0.3">
      <c r="A454" s="108"/>
      <c r="B454" s="114"/>
      <c r="C454" s="80"/>
      <c r="D454" s="80"/>
      <c r="E454" s="80"/>
      <c r="F454" s="80"/>
      <c r="G454" s="5" t="s">
        <v>354</v>
      </c>
      <c r="H454" s="48">
        <v>7588.4</v>
      </c>
      <c r="I454" s="48">
        <v>7542.9</v>
      </c>
      <c r="J454" s="8"/>
      <c r="K454" s="8"/>
    </row>
    <row r="455" spans="1:11" x14ac:dyDescent="0.25">
      <c r="A455" s="108" t="s">
        <v>501</v>
      </c>
      <c r="B455" s="119" t="s">
        <v>343</v>
      </c>
      <c r="C455" s="111" t="s">
        <v>88</v>
      </c>
      <c r="D455" s="111" t="s">
        <v>71</v>
      </c>
      <c r="E455" s="79" t="s">
        <v>86</v>
      </c>
      <c r="F455" s="116" t="s">
        <v>405</v>
      </c>
      <c r="G455" s="80"/>
      <c r="H455" s="118"/>
      <c r="I455" s="97"/>
    </row>
    <row r="456" spans="1:11" ht="106.5" customHeight="1" thickBot="1" x14ac:dyDescent="0.3">
      <c r="A456" s="108"/>
      <c r="B456" s="120"/>
      <c r="C456" s="111"/>
      <c r="D456" s="80"/>
      <c r="E456" s="80"/>
      <c r="F456" s="116"/>
      <c r="G456" s="80"/>
      <c r="H456" s="118"/>
      <c r="I456" s="97"/>
    </row>
    <row r="457" spans="1:11" x14ac:dyDescent="0.25">
      <c r="A457" s="108" t="s">
        <v>502</v>
      </c>
      <c r="B457" s="119" t="s">
        <v>344</v>
      </c>
      <c r="C457" s="111" t="s">
        <v>88</v>
      </c>
      <c r="D457" s="111" t="s">
        <v>71</v>
      </c>
      <c r="E457" s="79" t="s">
        <v>85</v>
      </c>
      <c r="F457" s="116" t="s">
        <v>382</v>
      </c>
      <c r="G457" s="80"/>
      <c r="H457" s="118"/>
      <c r="I457" s="97"/>
    </row>
    <row r="458" spans="1:11" ht="381.75" customHeight="1" thickBot="1" x14ac:dyDescent="0.3">
      <c r="A458" s="108"/>
      <c r="B458" s="120"/>
      <c r="C458" s="111"/>
      <c r="D458" s="80"/>
      <c r="E458" s="80"/>
      <c r="F458" s="116"/>
      <c r="G458" s="80"/>
      <c r="H458" s="118"/>
      <c r="I458" s="97"/>
    </row>
    <row r="459" spans="1:11" ht="15" customHeight="1" x14ac:dyDescent="0.25">
      <c r="A459" s="108" t="s">
        <v>503</v>
      </c>
      <c r="B459" s="119" t="s">
        <v>345</v>
      </c>
      <c r="C459" s="116" t="s">
        <v>404</v>
      </c>
      <c r="D459" s="116" t="s">
        <v>71</v>
      </c>
      <c r="E459" s="126" t="s">
        <v>76</v>
      </c>
      <c r="F459" s="87" t="s">
        <v>403</v>
      </c>
      <c r="G459" s="81"/>
      <c r="H459" s="93"/>
      <c r="I459" s="96"/>
    </row>
    <row r="460" spans="1:11" ht="50.25" customHeight="1" thickBot="1" x14ac:dyDescent="0.3">
      <c r="A460" s="108"/>
      <c r="B460" s="120"/>
      <c r="C460" s="116"/>
      <c r="D460" s="125"/>
      <c r="E460" s="125"/>
      <c r="F460" s="179"/>
      <c r="G460" s="178"/>
      <c r="H460" s="180"/>
      <c r="I460" s="181"/>
    </row>
    <row r="461" spans="1:11" x14ac:dyDescent="0.25">
      <c r="A461" s="108">
        <v>42</v>
      </c>
      <c r="B461" s="112" t="s">
        <v>346</v>
      </c>
      <c r="C461" s="80" t="s">
        <v>389</v>
      </c>
      <c r="D461" s="111" t="s">
        <v>389</v>
      </c>
      <c r="E461" s="79" t="s">
        <v>389</v>
      </c>
      <c r="F461" s="80" t="s">
        <v>389</v>
      </c>
      <c r="G461" s="111" t="s">
        <v>389</v>
      </c>
      <c r="H461" s="96" t="s">
        <v>389</v>
      </c>
      <c r="I461" s="97" t="s">
        <v>389</v>
      </c>
    </row>
    <row r="462" spans="1:11" ht="48" customHeight="1" thickBot="1" x14ac:dyDescent="0.3">
      <c r="A462" s="108"/>
      <c r="B462" s="114"/>
      <c r="C462" s="80"/>
      <c r="D462" s="80"/>
      <c r="E462" s="80"/>
      <c r="F462" s="80"/>
      <c r="G462" s="111"/>
      <c r="H462" s="132"/>
      <c r="I462" s="97"/>
    </row>
    <row r="463" spans="1:11" x14ac:dyDescent="0.25">
      <c r="A463" s="98" t="s">
        <v>504</v>
      </c>
      <c r="B463" s="112" t="s">
        <v>347</v>
      </c>
      <c r="C463" s="80"/>
      <c r="D463" s="111" t="s">
        <v>71</v>
      </c>
      <c r="E463" s="79">
        <v>43830</v>
      </c>
      <c r="F463" s="80"/>
      <c r="G463" s="111" t="s">
        <v>354</v>
      </c>
      <c r="H463" s="117">
        <v>5000</v>
      </c>
      <c r="I463" s="117">
        <v>5000</v>
      </c>
    </row>
    <row r="464" spans="1:11" ht="48.75" customHeight="1" thickBot="1" x14ac:dyDescent="0.3">
      <c r="A464" s="78"/>
      <c r="B464" s="114"/>
      <c r="C464" s="80"/>
      <c r="D464" s="80"/>
      <c r="E464" s="80"/>
      <c r="F464" s="80"/>
      <c r="G464" s="111"/>
      <c r="H464" s="117"/>
      <c r="I464" s="117"/>
    </row>
    <row r="465" spans="1:9" ht="61.5" customHeight="1" x14ac:dyDescent="0.25">
      <c r="A465" s="108" t="s">
        <v>505</v>
      </c>
      <c r="B465" s="119" t="s">
        <v>348</v>
      </c>
      <c r="C465" s="111" t="s">
        <v>88</v>
      </c>
      <c r="D465" s="111" t="s">
        <v>71</v>
      </c>
      <c r="E465" s="79" t="s">
        <v>80</v>
      </c>
      <c r="F465" s="144" t="s">
        <v>387</v>
      </c>
      <c r="G465" s="80"/>
      <c r="H465" s="118"/>
      <c r="I465" s="97"/>
    </row>
    <row r="466" spans="1:9" ht="42" customHeight="1" x14ac:dyDescent="0.25">
      <c r="A466" s="108"/>
      <c r="B466" s="121"/>
      <c r="C466" s="111"/>
      <c r="D466" s="80"/>
      <c r="E466" s="80"/>
      <c r="F466" s="116"/>
      <c r="G466" s="80"/>
      <c r="H466" s="118"/>
      <c r="I466" s="97"/>
    </row>
    <row r="467" spans="1:9" x14ac:dyDescent="0.25">
      <c r="A467" s="108" t="s">
        <v>506</v>
      </c>
      <c r="B467" s="122" t="s">
        <v>349</v>
      </c>
      <c r="C467" s="111" t="s">
        <v>88</v>
      </c>
      <c r="D467" s="111" t="s">
        <v>71</v>
      </c>
      <c r="E467" s="79" t="s">
        <v>80</v>
      </c>
      <c r="F467" s="144" t="s">
        <v>388</v>
      </c>
      <c r="G467" s="80"/>
      <c r="H467" s="118"/>
      <c r="I467" s="97"/>
    </row>
    <row r="468" spans="1:9" ht="52.5" customHeight="1" x14ac:dyDescent="0.25">
      <c r="A468" s="108"/>
      <c r="B468" s="116"/>
      <c r="C468" s="111"/>
      <c r="D468" s="80"/>
      <c r="E468" s="80"/>
      <c r="F468" s="116"/>
      <c r="G468" s="80"/>
      <c r="H468" s="118"/>
      <c r="I468" s="97"/>
    </row>
    <row r="469" spans="1:9" ht="18.75" customHeight="1" x14ac:dyDescent="0.25">
      <c r="A469" s="16"/>
      <c r="B469" s="38" t="s">
        <v>359</v>
      </c>
      <c r="C469" s="5"/>
      <c r="D469" s="17"/>
      <c r="E469" s="5"/>
      <c r="F469" s="17"/>
      <c r="G469" s="17"/>
      <c r="H469" s="44">
        <f>H10+H18+H30+H42+H51+H69+H78+H92+H118+H176+H183+H213+H219+H223+H227+H233+H245+H250+H256+H260+H276+H286+H337+H350+H356+H381+H386+H400+H410+H420+H430+H452+H63+H59+H463</f>
        <v>5338196.4400000004</v>
      </c>
      <c r="I469" s="24">
        <f>I10+I18+I30+I42+I51+I69+I78+I92+I118+I176+I183+I213+I219+I223+I227+I233+I245+I250+I256+I260+I276+I286+I337+I350+I356+I381+I386+I400+I410+I420+I430+I452+I63+I59+I463</f>
        <v>3766889.7399999998</v>
      </c>
    </row>
    <row r="470" spans="1:9" ht="42" customHeight="1" x14ac:dyDescent="0.25">
      <c r="A470" s="7"/>
      <c r="B470" s="195" t="s">
        <v>409</v>
      </c>
      <c r="C470" s="196"/>
      <c r="D470" s="196"/>
      <c r="E470" s="196"/>
      <c r="F470" s="196"/>
      <c r="G470" s="196"/>
      <c r="H470" s="196"/>
      <c r="I470" s="197"/>
    </row>
  </sheetData>
  <mergeCells count="1718">
    <mergeCell ref="F63:F66"/>
    <mergeCell ref="A449:I449"/>
    <mergeCell ref="A173:I173"/>
    <mergeCell ref="B470:I470"/>
    <mergeCell ref="G92:G94"/>
    <mergeCell ref="H92:H94"/>
    <mergeCell ref="I92:I94"/>
    <mergeCell ref="G18:G22"/>
    <mergeCell ref="H18:H22"/>
    <mergeCell ref="I18:I22"/>
    <mergeCell ref="G30:G35"/>
    <mergeCell ref="H30:H35"/>
    <mergeCell ref="I30:I35"/>
    <mergeCell ref="G51:G56"/>
    <mergeCell ref="H51:H56"/>
    <mergeCell ref="I51:I56"/>
    <mergeCell ref="G78:G83"/>
    <mergeCell ref="H78:H83"/>
    <mergeCell ref="I78:I83"/>
    <mergeCell ref="G118:G124"/>
    <mergeCell ref="H118:H124"/>
    <mergeCell ref="I118:I124"/>
    <mergeCell ref="F92:F97"/>
    <mergeCell ref="G96:G97"/>
    <mergeCell ref="H96:H97"/>
    <mergeCell ref="I96:I97"/>
    <mergeCell ref="A40:A41"/>
    <mergeCell ref="A42:A48"/>
    <mergeCell ref="B18:B22"/>
    <mergeCell ref="C18:C22"/>
    <mergeCell ref="E404:E405"/>
    <mergeCell ref="E410:E411"/>
    <mergeCell ref="E424:E425"/>
    <mergeCell ref="E436:E437"/>
    <mergeCell ref="B334:I334"/>
    <mergeCell ref="D18:D22"/>
    <mergeCell ref="I457:I458"/>
    <mergeCell ref="E461:E462"/>
    <mergeCell ref="A118:A124"/>
    <mergeCell ref="B118:B124"/>
    <mergeCell ref="C118:C124"/>
    <mergeCell ref="D118:D124"/>
    <mergeCell ref="F118:F124"/>
    <mergeCell ref="H447:H448"/>
    <mergeCell ref="I447:I448"/>
    <mergeCell ref="H455:H456"/>
    <mergeCell ref="I455:I456"/>
    <mergeCell ref="H440:H441"/>
    <mergeCell ref="I440:I441"/>
    <mergeCell ref="E442:E443"/>
    <mergeCell ref="F442:F443"/>
    <mergeCell ref="G442:G443"/>
    <mergeCell ref="H442:H443"/>
    <mergeCell ref="I442:I443"/>
    <mergeCell ref="E444:E445"/>
    <mergeCell ref="F444:F445"/>
    <mergeCell ref="G444:G445"/>
    <mergeCell ref="F59:F62"/>
    <mergeCell ref="A63:A66"/>
    <mergeCell ref="G10:G11"/>
    <mergeCell ref="H10:H11"/>
    <mergeCell ref="I10:I11"/>
    <mergeCell ref="F51:F56"/>
    <mergeCell ref="A69:A72"/>
    <mergeCell ref="B69:B72"/>
    <mergeCell ref="C69:C72"/>
    <mergeCell ref="D69:D72"/>
    <mergeCell ref="E69:E72"/>
    <mergeCell ref="F69:F72"/>
    <mergeCell ref="A78:A83"/>
    <mergeCell ref="B78:B83"/>
    <mergeCell ref="C78:C83"/>
    <mergeCell ref="D78:D83"/>
    <mergeCell ref="F78:F83"/>
    <mergeCell ref="A10:A14"/>
    <mergeCell ref="B10:B14"/>
    <mergeCell ref="C10:C14"/>
    <mergeCell ref="D10:D14"/>
    <mergeCell ref="E10:E14"/>
    <mergeCell ref="F10:F14"/>
    <mergeCell ref="G13:G14"/>
    <mergeCell ref="E18:E22"/>
    <mergeCell ref="A18:A22"/>
    <mergeCell ref="H13:H14"/>
    <mergeCell ref="F18:F22"/>
    <mergeCell ref="A30:A35"/>
    <mergeCell ref="B30:B35"/>
    <mergeCell ref="C30:C35"/>
    <mergeCell ref="D30:D35"/>
    <mergeCell ref="E30:E35"/>
    <mergeCell ref="F30:F35"/>
    <mergeCell ref="F467:F468"/>
    <mergeCell ref="G467:G468"/>
    <mergeCell ref="H467:H468"/>
    <mergeCell ref="I467:I468"/>
    <mergeCell ref="A125:A126"/>
    <mergeCell ref="A350:A352"/>
    <mergeCell ref="A463:A464"/>
    <mergeCell ref="A258:A259"/>
    <mergeCell ref="E459:E460"/>
    <mergeCell ref="F459:F460"/>
    <mergeCell ref="G459:G460"/>
    <mergeCell ref="H459:H460"/>
    <mergeCell ref="I459:I460"/>
    <mergeCell ref="E457:E458"/>
    <mergeCell ref="F457:F458"/>
    <mergeCell ref="G457:G458"/>
    <mergeCell ref="H457:H458"/>
    <mergeCell ref="H438:H439"/>
    <mergeCell ref="F461:F462"/>
    <mergeCell ref="G461:G462"/>
    <mergeCell ref="H461:H462"/>
    <mergeCell ref="I461:I462"/>
    <mergeCell ref="E463:E464"/>
    <mergeCell ref="F463:F464"/>
    <mergeCell ref="G463:G464"/>
    <mergeCell ref="H463:H464"/>
    <mergeCell ref="I463:I464"/>
    <mergeCell ref="E465:E466"/>
    <mergeCell ref="E440:E441"/>
    <mergeCell ref="F440:F441"/>
    <mergeCell ref="G440:G441"/>
    <mergeCell ref="F465:F466"/>
    <mergeCell ref="H465:H466"/>
    <mergeCell ref="I465:I466"/>
    <mergeCell ref="E447:E448"/>
    <mergeCell ref="F447:F448"/>
    <mergeCell ref="G447:G448"/>
    <mergeCell ref="F430:F431"/>
    <mergeCell ref="G430:G431"/>
    <mergeCell ref="H430:H431"/>
    <mergeCell ref="I430:I431"/>
    <mergeCell ref="E450:E451"/>
    <mergeCell ref="F450:F451"/>
    <mergeCell ref="G450:G451"/>
    <mergeCell ref="H450:H451"/>
    <mergeCell ref="I450:I451"/>
    <mergeCell ref="F452:F454"/>
    <mergeCell ref="E455:E456"/>
    <mergeCell ref="F455:F456"/>
    <mergeCell ref="G455:G456"/>
    <mergeCell ref="E432:E433"/>
    <mergeCell ref="F432:F433"/>
    <mergeCell ref="G432:G433"/>
    <mergeCell ref="H432:H433"/>
    <mergeCell ref="I432:I433"/>
    <mergeCell ref="E434:E435"/>
    <mergeCell ref="F434:F435"/>
    <mergeCell ref="G434:G435"/>
    <mergeCell ref="H434:H435"/>
    <mergeCell ref="I434:I435"/>
    <mergeCell ref="E438:E439"/>
    <mergeCell ref="F436:F437"/>
    <mergeCell ref="G465:G466"/>
    <mergeCell ref="G436:G437"/>
    <mergeCell ref="H436:H437"/>
    <mergeCell ref="I436:I437"/>
    <mergeCell ref="F438:F439"/>
    <mergeCell ref="E452:E454"/>
    <mergeCell ref="G438:G439"/>
    <mergeCell ref="I438:I439"/>
    <mergeCell ref="H422:H423"/>
    <mergeCell ref="I422:I423"/>
    <mergeCell ref="F424:F425"/>
    <mergeCell ref="G424:G425"/>
    <mergeCell ref="H424:H425"/>
    <mergeCell ref="I424:I425"/>
    <mergeCell ref="F426:F427"/>
    <mergeCell ref="G426:G427"/>
    <mergeCell ref="H426:H427"/>
    <mergeCell ref="I426:I427"/>
    <mergeCell ref="F428:F429"/>
    <mergeCell ref="G428:G429"/>
    <mergeCell ref="H428:H429"/>
    <mergeCell ref="I428:I429"/>
    <mergeCell ref="F422:F423"/>
    <mergeCell ref="G422:G423"/>
    <mergeCell ref="H444:H445"/>
    <mergeCell ref="I444:I445"/>
    <mergeCell ref="F416:F417"/>
    <mergeCell ref="G416:G417"/>
    <mergeCell ref="H416:H417"/>
    <mergeCell ref="I416:I417"/>
    <mergeCell ref="F418:F419"/>
    <mergeCell ref="G418:G419"/>
    <mergeCell ref="H418:H419"/>
    <mergeCell ref="I418:I419"/>
    <mergeCell ref="F420:F421"/>
    <mergeCell ref="G420:G421"/>
    <mergeCell ref="H420:H421"/>
    <mergeCell ref="I420:I421"/>
    <mergeCell ref="H381:H382"/>
    <mergeCell ref="H383:H385"/>
    <mergeCell ref="H386:H387"/>
    <mergeCell ref="F396:F397"/>
    <mergeCell ref="G396:G397"/>
    <mergeCell ref="F408:F409"/>
    <mergeCell ref="G408:G409"/>
    <mergeCell ref="H408:H409"/>
    <mergeCell ref="H394:H395"/>
    <mergeCell ref="F412:F413"/>
    <mergeCell ref="F402:F403"/>
    <mergeCell ref="G388:G389"/>
    <mergeCell ref="H414:H415"/>
    <mergeCell ref="I414:I415"/>
    <mergeCell ref="I408:I409"/>
    <mergeCell ref="H412:H413"/>
    <mergeCell ref="I412:I413"/>
    <mergeCell ref="I396:I397"/>
    <mergeCell ref="H396:H397"/>
    <mergeCell ref="H335:H336"/>
    <mergeCell ref="I335:I336"/>
    <mergeCell ref="E337:E339"/>
    <mergeCell ref="F337:F339"/>
    <mergeCell ref="E340:E341"/>
    <mergeCell ref="F340:F341"/>
    <mergeCell ref="G340:G341"/>
    <mergeCell ref="H340:H341"/>
    <mergeCell ref="I340:I341"/>
    <mergeCell ref="E342:E343"/>
    <mergeCell ref="F342:F343"/>
    <mergeCell ref="G342:G343"/>
    <mergeCell ref="H342:H343"/>
    <mergeCell ref="I342:I343"/>
    <mergeCell ref="G383:G385"/>
    <mergeCell ref="G386:G387"/>
    <mergeCell ref="I381:I382"/>
    <mergeCell ref="I383:I385"/>
    <mergeCell ref="G381:G382"/>
    <mergeCell ref="G359:G360"/>
    <mergeCell ref="H359:H360"/>
    <mergeCell ref="I359:I360"/>
    <mergeCell ref="E361:E362"/>
    <mergeCell ref="F361:F362"/>
    <mergeCell ref="G361:G362"/>
    <mergeCell ref="H361:H362"/>
    <mergeCell ref="I361:I362"/>
    <mergeCell ref="E363:E364"/>
    <mergeCell ref="F363:F364"/>
    <mergeCell ref="G363:G364"/>
    <mergeCell ref="H363:H364"/>
    <mergeCell ref="F335:F336"/>
    <mergeCell ref="G335:G336"/>
    <mergeCell ref="I363:I364"/>
    <mergeCell ref="I373:I374"/>
    <mergeCell ref="F375:F376"/>
    <mergeCell ref="G375:G376"/>
    <mergeCell ref="H375:H376"/>
    <mergeCell ref="I375:I376"/>
    <mergeCell ref="F377:F378"/>
    <mergeCell ref="G377:G378"/>
    <mergeCell ref="H377:H378"/>
    <mergeCell ref="I377:I378"/>
    <mergeCell ref="F379:F380"/>
    <mergeCell ref="G379:G380"/>
    <mergeCell ref="H379:H380"/>
    <mergeCell ref="I379:I380"/>
    <mergeCell ref="I386:I387"/>
    <mergeCell ref="F383:F385"/>
    <mergeCell ref="G373:G374"/>
    <mergeCell ref="H373:H374"/>
    <mergeCell ref="G365:G366"/>
    <mergeCell ref="H365:H366"/>
    <mergeCell ref="I365:I366"/>
    <mergeCell ref="F367:F368"/>
    <mergeCell ref="G367:G368"/>
    <mergeCell ref="H367:H368"/>
    <mergeCell ref="I367:I368"/>
    <mergeCell ref="F369:F370"/>
    <mergeCell ref="G369:G370"/>
    <mergeCell ref="H369:H370"/>
    <mergeCell ref="I369:I370"/>
    <mergeCell ref="F350:F352"/>
    <mergeCell ref="C463:C464"/>
    <mergeCell ref="C465:C466"/>
    <mergeCell ref="C467:C468"/>
    <mergeCell ref="D337:D339"/>
    <mergeCell ref="D340:D341"/>
    <mergeCell ref="D342:D343"/>
    <mergeCell ref="D344:D345"/>
    <mergeCell ref="D346:D347"/>
    <mergeCell ref="D350:D352"/>
    <mergeCell ref="D353:D355"/>
    <mergeCell ref="D356:D358"/>
    <mergeCell ref="D359:D360"/>
    <mergeCell ref="D361:D362"/>
    <mergeCell ref="E344:E345"/>
    <mergeCell ref="F344:F345"/>
    <mergeCell ref="G344:G345"/>
    <mergeCell ref="E353:E355"/>
    <mergeCell ref="F353:F355"/>
    <mergeCell ref="G353:G355"/>
    <mergeCell ref="D404:D405"/>
    <mergeCell ref="D406:D407"/>
    <mergeCell ref="D408:D409"/>
    <mergeCell ref="D410:D411"/>
    <mergeCell ref="D412:D413"/>
    <mergeCell ref="D414:D415"/>
    <mergeCell ref="D416:D417"/>
    <mergeCell ref="D418:D419"/>
    <mergeCell ref="D420:D421"/>
    <mergeCell ref="G412:G413"/>
    <mergeCell ref="F414:F415"/>
    <mergeCell ref="G414:G415"/>
    <mergeCell ref="D363:D364"/>
    <mergeCell ref="D442:D443"/>
    <mergeCell ref="D444:D445"/>
    <mergeCell ref="D447:D448"/>
    <mergeCell ref="D450:D451"/>
    <mergeCell ref="D452:D454"/>
    <mergeCell ref="D455:D456"/>
    <mergeCell ref="D457:D458"/>
    <mergeCell ref="D459:D460"/>
    <mergeCell ref="D461:D462"/>
    <mergeCell ref="D463:D464"/>
    <mergeCell ref="D465:D466"/>
    <mergeCell ref="D467:D468"/>
    <mergeCell ref="E335:E336"/>
    <mergeCell ref="E422:E423"/>
    <mergeCell ref="E430:E431"/>
    <mergeCell ref="D365:D366"/>
    <mergeCell ref="D367:D368"/>
    <mergeCell ref="D369:D370"/>
    <mergeCell ref="D371:D372"/>
    <mergeCell ref="D373:D374"/>
    <mergeCell ref="D375:D376"/>
    <mergeCell ref="D377:D378"/>
    <mergeCell ref="E383:E385"/>
    <mergeCell ref="E396:E397"/>
    <mergeCell ref="E375:E376"/>
    <mergeCell ref="E377:E378"/>
    <mergeCell ref="E379:E380"/>
    <mergeCell ref="E386:E387"/>
    <mergeCell ref="E367:E368"/>
    <mergeCell ref="E369:E370"/>
    <mergeCell ref="E467:E468"/>
    <mergeCell ref="B438:B439"/>
    <mergeCell ref="B440:B441"/>
    <mergeCell ref="C404:C405"/>
    <mergeCell ref="C406:C407"/>
    <mergeCell ref="C408:C409"/>
    <mergeCell ref="C410:C411"/>
    <mergeCell ref="C412:C413"/>
    <mergeCell ref="C414:C415"/>
    <mergeCell ref="C416:C417"/>
    <mergeCell ref="C418:C419"/>
    <mergeCell ref="C420:C421"/>
    <mergeCell ref="D422:D423"/>
    <mergeCell ref="D424:D425"/>
    <mergeCell ref="D396:D397"/>
    <mergeCell ref="D398:D399"/>
    <mergeCell ref="D400:D401"/>
    <mergeCell ref="B396:B397"/>
    <mergeCell ref="B398:B399"/>
    <mergeCell ref="B400:B401"/>
    <mergeCell ref="D402:D403"/>
    <mergeCell ref="C434:C435"/>
    <mergeCell ref="C436:C437"/>
    <mergeCell ref="B406:B407"/>
    <mergeCell ref="D438:D439"/>
    <mergeCell ref="D440:D441"/>
    <mergeCell ref="D394:D395"/>
    <mergeCell ref="D379:D380"/>
    <mergeCell ref="D381:D382"/>
    <mergeCell ref="D386:D387"/>
    <mergeCell ref="D388:D389"/>
    <mergeCell ref="D390:D391"/>
    <mergeCell ref="B394:B395"/>
    <mergeCell ref="C459:C460"/>
    <mergeCell ref="C461:C462"/>
    <mergeCell ref="D426:D427"/>
    <mergeCell ref="D428:D429"/>
    <mergeCell ref="D430:D431"/>
    <mergeCell ref="D432:D433"/>
    <mergeCell ref="D434:D435"/>
    <mergeCell ref="D436:D437"/>
    <mergeCell ref="C438:C439"/>
    <mergeCell ref="C440:C441"/>
    <mergeCell ref="C442:C443"/>
    <mergeCell ref="C444:C445"/>
    <mergeCell ref="C447:C448"/>
    <mergeCell ref="C450:C451"/>
    <mergeCell ref="C452:C454"/>
    <mergeCell ref="C455:C456"/>
    <mergeCell ref="C457:C458"/>
    <mergeCell ref="C422:C423"/>
    <mergeCell ref="C424:C425"/>
    <mergeCell ref="C426:C427"/>
    <mergeCell ref="C428:C429"/>
    <mergeCell ref="C430:C431"/>
    <mergeCell ref="C432:C433"/>
    <mergeCell ref="B452:B454"/>
    <mergeCell ref="B455:B456"/>
    <mergeCell ref="H197:H198"/>
    <mergeCell ref="I197:I198"/>
    <mergeCell ref="D327:D328"/>
    <mergeCell ref="D329:D330"/>
    <mergeCell ref="C337:C339"/>
    <mergeCell ref="C340:C341"/>
    <mergeCell ref="C342:C343"/>
    <mergeCell ref="C344:C345"/>
    <mergeCell ref="C346:C347"/>
    <mergeCell ref="C348:C349"/>
    <mergeCell ref="C350:C352"/>
    <mergeCell ref="C353:C355"/>
    <mergeCell ref="C356:C358"/>
    <mergeCell ref="D348:D349"/>
    <mergeCell ref="C359:C360"/>
    <mergeCell ref="C361:C362"/>
    <mergeCell ref="C363:C364"/>
    <mergeCell ref="H353:H355"/>
    <mergeCell ref="I353:I355"/>
    <mergeCell ref="H344:H345"/>
    <mergeCell ref="I344:I345"/>
    <mergeCell ref="F346:F347"/>
    <mergeCell ref="G346:G347"/>
    <mergeCell ref="H346:H347"/>
    <mergeCell ref="I346:I347"/>
    <mergeCell ref="E346:E347"/>
    <mergeCell ref="E348:E349"/>
    <mergeCell ref="F348:F349"/>
    <mergeCell ref="G348:G349"/>
    <mergeCell ref="H348:H349"/>
    <mergeCell ref="I348:I349"/>
    <mergeCell ref="E350:E352"/>
    <mergeCell ref="I199:I200"/>
    <mergeCell ref="E174:E175"/>
    <mergeCell ref="F174:F175"/>
    <mergeCell ref="H174:H175"/>
    <mergeCell ref="G174:G175"/>
    <mergeCell ref="A337:A339"/>
    <mergeCell ref="A340:A341"/>
    <mergeCell ref="A342:A343"/>
    <mergeCell ref="A344:A345"/>
    <mergeCell ref="A346:A347"/>
    <mergeCell ref="A348:A349"/>
    <mergeCell ref="A353:A355"/>
    <mergeCell ref="A356:A358"/>
    <mergeCell ref="A359:A360"/>
    <mergeCell ref="A361:A362"/>
    <mergeCell ref="A363:A364"/>
    <mergeCell ref="A365:A366"/>
    <mergeCell ref="I189:I190"/>
    <mergeCell ref="E191:E192"/>
    <mergeCell ref="F191:F192"/>
    <mergeCell ref="G191:G192"/>
    <mergeCell ref="H191:H192"/>
    <mergeCell ref="I191:I192"/>
    <mergeCell ref="F193:F194"/>
    <mergeCell ref="E193:E194"/>
    <mergeCell ref="G193:G194"/>
    <mergeCell ref="H193:H194"/>
    <mergeCell ref="I193:I194"/>
    <mergeCell ref="I195:I196"/>
    <mergeCell ref="E197:E198"/>
    <mergeCell ref="F197:F198"/>
    <mergeCell ref="G197:G198"/>
    <mergeCell ref="E181:E182"/>
    <mergeCell ref="F181:F182"/>
    <mergeCell ref="G181:G182"/>
    <mergeCell ref="H181:H182"/>
    <mergeCell ref="I181:I182"/>
    <mergeCell ref="I183:I184"/>
    <mergeCell ref="E185:E186"/>
    <mergeCell ref="F185:F186"/>
    <mergeCell ref="G185:G186"/>
    <mergeCell ref="H185:H186"/>
    <mergeCell ref="E187:E188"/>
    <mergeCell ref="F187:F188"/>
    <mergeCell ref="I185:I186"/>
    <mergeCell ref="G187:G188"/>
    <mergeCell ref="H187:H188"/>
    <mergeCell ref="I187:I188"/>
    <mergeCell ref="E183:E184"/>
    <mergeCell ref="F183:F184"/>
    <mergeCell ref="G183:G184"/>
    <mergeCell ref="H183:H184"/>
    <mergeCell ref="E189:E190"/>
    <mergeCell ref="F189:F190"/>
    <mergeCell ref="G189:G190"/>
    <mergeCell ref="H189:H190"/>
    <mergeCell ref="E195:E196"/>
    <mergeCell ref="F195:F196"/>
    <mergeCell ref="G195:G196"/>
    <mergeCell ref="H195:H196"/>
    <mergeCell ref="D304:D305"/>
    <mergeCell ref="E199:E200"/>
    <mergeCell ref="F199:F200"/>
    <mergeCell ref="G199:G200"/>
    <mergeCell ref="H199:H200"/>
    <mergeCell ref="D209:D210"/>
    <mergeCell ref="D211:D212"/>
    <mergeCell ref="E205:E206"/>
    <mergeCell ref="F205:F206"/>
    <mergeCell ref="G205:G206"/>
    <mergeCell ref="H205:H206"/>
    <mergeCell ref="E219:E220"/>
    <mergeCell ref="F219:F220"/>
    <mergeCell ref="G219:G220"/>
    <mergeCell ref="H219:H220"/>
    <mergeCell ref="E239:E240"/>
    <mergeCell ref="F239:F240"/>
    <mergeCell ref="G239:G240"/>
    <mergeCell ref="H239:H240"/>
    <mergeCell ref="E248:E249"/>
    <mergeCell ref="D219:D220"/>
    <mergeCell ref="D221:D222"/>
    <mergeCell ref="D223:D224"/>
    <mergeCell ref="D225:D226"/>
    <mergeCell ref="D181:D182"/>
    <mergeCell ref="D183:D184"/>
    <mergeCell ref="D185:D186"/>
    <mergeCell ref="D187:D188"/>
    <mergeCell ref="D189:D190"/>
    <mergeCell ref="D191:D192"/>
    <mergeCell ref="D193:D194"/>
    <mergeCell ref="D195:D196"/>
    <mergeCell ref="D197:D198"/>
    <mergeCell ref="D199:D200"/>
    <mergeCell ref="C319:C320"/>
    <mergeCell ref="C302:C303"/>
    <mergeCell ref="C304:C305"/>
    <mergeCell ref="C306:C307"/>
    <mergeCell ref="C308:C309"/>
    <mergeCell ref="C311:C312"/>
    <mergeCell ref="C313:C314"/>
    <mergeCell ref="C315:C316"/>
    <mergeCell ref="D260:D261"/>
    <mergeCell ref="D256:D257"/>
    <mergeCell ref="D252:D253"/>
    <mergeCell ref="D262:D263"/>
    <mergeCell ref="D264:D265"/>
    <mergeCell ref="D266:D267"/>
    <mergeCell ref="D268:D269"/>
    <mergeCell ref="D270:D271"/>
    <mergeCell ref="D272:D273"/>
    <mergeCell ref="D274:D275"/>
    <mergeCell ref="D276:D277"/>
    <mergeCell ref="D278:D279"/>
    <mergeCell ref="D300:D301"/>
    <mergeCell ref="D302:D303"/>
    <mergeCell ref="B311:B312"/>
    <mergeCell ref="B315:B316"/>
    <mergeCell ref="B317:B318"/>
    <mergeCell ref="B319:B320"/>
    <mergeCell ref="B260:B261"/>
    <mergeCell ref="B262:B263"/>
    <mergeCell ref="B264:B265"/>
    <mergeCell ref="B266:B267"/>
    <mergeCell ref="B268:B269"/>
    <mergeCell ref="B270:B271"/>
    <mergeCell ref="C300:C301"/>
    <mergeCell ref="C264:C265"/>
    <mergeCell ref="C266:C267"/>
    <mergeCell ref="D281:D282"/>
    <mergeCell ref="D283:D285"/>
    <mergeCell ref="D286:D289"/>
    <mergeCell ref="D290:D293"/>
    <mergeCell ref="D294:D295"/>
    <mergeCell ref="D296:D297"/>
    <mergeCell ref="D298:D299"/>
    <mergeCell ref="C268:C269"/>
    <mergeCell ref="C270:C271"/>
    <mergeCell ref="C272:C273"/>
    <mergeCell ref="C274:C275"/>
    <mergeCell ref="C262:C263"/>
    <mergeCell ref="C260:C261"/>
    <mergeCell ref="B283:B285"/>
    <mergeCell ref="B286:B289"/>
    <mergeCell ref="B290:B293"/>
    <mergeCell ref="B294:B295"/>
    <mergeCell ref="D239:D240"/>
    <mergeCell ref="D241:D242"/>
    <mergeCell ref="D243:D244"/>
    <mergeCell ref="D245:D247"/>
    <mergeCell ref="D248:D249"/>
    <mergeCell ref="D250:D251"/>
    <mergeCell ref="D254:D255"/>
    <mergeCell ref="D258:D259"/>
    <mergeCell ref="B302:B303"/>
    <mergeCell ref="B304:B305"/>
    <mergeCell ref="B306:B307"/>
    <mergeCell ref="B308:B309"/>
    <mergeCell ref="D233:D235"/>
    <mergeCell ref="D236:D238"/>
    <mergeCell ref="C239:C240"/>
    <mergeCell ref="C241:C242"/>
    <mergeCell ref="C243:C244"/>
    <mergeCell ref="C245:C247"/>
    <mergeCell ref="C248:C249"/>
    <mergeCell ref="C250:C251"/>
    <mergeCell ref="C252:C253"/>
    <mergeCell ref="C254:C255"/>
    <mergeCell ref="C256:C257"/>
    <mergeCell ref="C258:C259"/>
    <mergeCell ref="C236:C238"/>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B321:B322"/>
    <mergeCell ref="B313:B314"/>
    <mergeCell ref="C296:C297"/>
    <mergeCell ref="C298:C299"/>
    <mergeCell ref="C317:C318"/>
    <mergeCell ref="C276:C277"/>
    <mergeCell ref="C278:C279"/>
    <mergeCell ref="C281:C282"/>
    <mergeCell ref="C283:C285"/>
    <mergeCell ref="C286:C289"/>
    <mergeCell ref="C290:C293"/>
    <mergeCell ref="C294:C295"/>
    <mergeCell ref="B272:B273"/>
    <mergeCell ref="B274:B275"/>
    <mergeCell ref="B276:B277"/>
    <mergeCell ref="B278:B279"/>
    <mergeCell ref="B281:B282"/>
    <mergeCell ref="C211:C212"/>
    <mergeCell ref="C219:C220"/>
    <mergeCell ref="C221:C222"/>
    <mergeCell ref="C223:C224"/>
    <mergeCell ref="C225:C226"/>
    <mergeCell ref="C227:C229"/>
    <mergeCell ref="B239:B240"/>
    <mergeCell ref="B241:B242"/>
    <mergeCell ref="B243:B244"/>
    <mergeCell ref="B245:B247"/>
    <mergeCell ref="B248:B249"/>
    <mergeCell ref="B250:B251"/>
    <mergeCell ref="B252:B253"/>
    <mergeCell ref="B254:B255"/>
    <mergeCell ref="B213:B215"/>
    <mergeCell ref="B256:B257"/>
    <mergeCell ref="B258:B259"/>
    <mergeCell ref="C230:C232"/>
    <mergeCell ref="B179:B180"/>
    <mergeCell ref="B181:B182"/>
    <mergeCell ref="B183:B184"/>
    <mergeCell ref="B185:B186"/>
    <mergeCell ref="B187:B188"/>
    <mergeCell ref="B189:B190"/>
    <mergeCell ref="B191:B192"/>
    <mergeCell ref="B193:B194"/>
    <mergeCell ref="B195:B196"/>
    <mergeCell ref="B197:B198"/>
    <mergeCell ref="B199:B200"/>
    <mergeCell ref="B201:B202"/>
    <mergeCell ref="B203:B204"/>
    <mergeCell ref="B205:B206"/>
    <mergeCell ref="B207:B208"/>
    <mergeCell ref="B209:B210"/>
    <mergeCell ref="B211:B212"/>
    <mergeCell ref="A169:A170"/>
    <mergeCell ref="A171:A172"/>
    <mergeCell ref="E162:E163"/>
    <mergeCell ref="F162:F163"/>
    <mergeCell ref="G162:G163"/>
    <mergeCell ref="H162:H163"/>
    <mergeCell ref="I162:I163"/>
    <mergeCell ref="E164:E165"/>
    <mergeCell ref="F164:F165"/>
    <mergeCell ref="G164:G165"/>
    <mergeCell ref="H164:H165"/>
    <mergeCell ref="I164:I165"/>
    <mergeCell ref="D164:D165"/>
    <mergeCell ref="B174:B175"/>
    <mergeCell ref="B176:B178"/>
    <mergeCell ref="B171:B172"/>
    <mergeCell ref="B169:B170"/>
    <mergeCell ref="D174:D175"/>
    <mergeCell ref="D176:D178"/>
    <mergeCell ref="I174:I175"/>
    <mergeCell ref="E176:E178"/>
    <mergeCell ref="F176:F178"/>
    <mergeCell ref="B164:B165"/>
    <mergeCell ref="B166:B168"/>
    <mergeCell ref="C174:C175"/>
    <mergeCell ref="C176:C178"/>
    <mergeCell ref="G157:G158"/>
    <mergeCell ref="F157:F158"/>
    <mergeCell ref="H157:H158"/>
    <mergeCell ref="I157:I158"/>
    <mergeCell ref="E159:E161"/>
    <mergeCell ref="F159:F161"/>
    <mergeCell ref="G159:G161"/>
    <mergeCell ref="H159:H161"/>
    <mergeCell ref="I159:I161"/>
    <mergeCell ref="D169:D170"/>
    <mergeCell ref="E169:E170"/>
    <mergeCell ref="F169:F170"/>
    <mergeCell ref="G169:G170"/>
    <mergeCell ref="H169:H170"/>
    <mergeCell ref="I169:I170"/>
    <mergeCell ref="C171:C172"/>
    <mergeCell ref="D171:D172"/>
    <mergeCell ref="E171:E172"/>
    <mergeCell ref="F171:F172"/>
    <mergeCell ref="G171:G172"/>
    <mergeCell ref="H171:H172"/>
    <mergeCell ref="I171:I172"/>
    <mergeCell ref="C169:C170"/>
    <mergeCell ref="C164:C165"/>
    <mergeCell ref="C162:C163"/>
    <mergeCell ref="C166:C168"/>
    <mergeCell ref="F144:F145"/>
    <mergeCell ref="G144:G145"/>
    <mergeCell ref="H144:H145"/>
    <mergeCell ref="I144:I145"/>
    <mergeCell ref="F146:F147"/>
    <mergeCell ref="G146:G147"/>
    <mergeCell ref="H146:H147"/>
    <mergeCell ref="I146:I147"/>
    <mergeCell ref="F148:F149"/>
    <mergeCell ref="G148:G149"/>
    <mergeCell ref="H148:H149"/>
    <mergeCell ref="I148:I149"/>
    <mergeCell ref="F150:F151"/>
    <mergeCell ref="G150:G151"/>
    <mergeCell ref="H150:H151"/>
    <mergeCell ref="I150:I151"/>
    <mergeCell ref="D166:D168"/>
    <mergeCell ref="E166:E168"/>
    <mergeCell ref="F166:F168"/>
    <mergeCell ref="G166:G168"/>
    <mergeCell ref="H166:H168"/>
    <mergeCell ref="I166:I168"/>
    <mergeCell ref="F152:F154"/>
    <mergeCell ref="G152:G154"/>
    <mergeCell ref="H152:H154"/>
    <mergeCell ref="I152:I154"/>
    <mergeCell ref="F155:F156"/>
    <mergeCell ref="G155:G156"/>
    <mergeCell ref="H155:H156"/>
    <mergeCell ref="I155:I156"/>
    <mergeCell ref="D157:D158"/>
    <mergeCell ref="E157:E158"/>
    <mergeCell ref="F134:F135"/>
    <mergeCell ref="G134:G135"/>
    <mergeCell ref="H134:H135"/>
    <mergeCell ref="I134:I135"/>
    <mergeCell ref="E136:E138"/>
    <mergeCell ref="F136:F138"/>
    <mergeCell ref="G136:G138"/>
    <mergeCell ref="H136:H138"/>
    <mergeCell ref="I136:I138"/>
    <mergeCell ref="F139:F140"/>
    <mergeCell ref="G139:G140"/>
    <mergeCell ref="H139:H140"/>
    <mergeCell ref="I139:I140"/>
    <mergeCell ref="E141:E143"/>
    <mergeCell ref="F141:F143"/>
    <mergeCell ref="G141:G143"/>
    <mergeCell ref="H141:H143"/>
    <mergeCell ref="I141:I143"/>
    <mergeCell ref="A112:A113"/>
    <mergeCell ref="A114:A115"/>
    <mergeCell ref="A116:A117"/>
    <mergeCell ref="A148:A149"/>
    <mergeCell ref="A150:A151"/>
    <mergeCell ref="A152:A154"/>
    <mergeCell ref="A155:A156"/>
    <mergeCell ref="E155:E156"/>
    <mergeCell ref="E134:E135"/>
    <mergeCell ref="E139:E140"/>
    <mergeCell ref="E144:E145"/>
    <mergeCell ref="E148:E149"/>
    <mergeCell ref="E152:E154"/>
    <mergeCell ref="A146:A147"/>
    <mergeCell ref="A127:A128"/>
    <mergeCell ref="B127:B128"/>
    <mergeCell ref="B129:B130"/>
    <mergeCell ref="B131:B133"/>
    <mergeCell ref="B112:B113"/>
    <mergeCell ref="B114:B115"/>
    <mergeCell ref="B116:B117"/>
    <mergeCell ref="B125:B126"/>
    <mergeCell ref="A129:A130"/>
    <mergeCell ref="A131:A133"/>
    <mergeCell ref="A134:A135"/>
    <mergeCell ref="A136:A138"/>
    <mergeCell ref="A139:A140"/>
    <mergeCell ref="D134:D135"/>
    <mergeCell ref="D136:D138"/>
    <mergeCell ref="D139:D140"/>
    <mergeCell ref="C127:C128"/>
    <mergeCell ref="D127:D128"/>
    <mergeCell ref="E127:E128"/>
    <mergeCell ref="F127:F128"/>
    <mergeCell ref="G127:G128"/>
    <mergeCell ref="H127:H128"/>
    <mergeCell ref="I127:I128"/>
    <mergeCell ref="H129:H130"/>
    <mergeCell ref="I129:I130"/>
    <mergeCell ref="C131:C133"/>
    <mergeCell ref="D131:D133"/>
    <mergeCell ref="E131:E133"/>
    <mergeCell ref="F131:F133"/>
    <mergeCell ref="G131:G133"/>
    <mergeCell ref="H131:H133"/>
    <mergeCell ref="I131:I133"/>
    <mergeCell ref="C129:C130"/>
    <mergeCell ref="D129:D130"/>
    <mergeCell ref="E129:E130"/>
    <mergeCell ref="F129:F130"/>
    <mergeCell ref="G129:G130"/>
    <mergeCell ref="C125:C126"/>
    <mergeCell ref="D125:D126"/>
    <mergeCell ref="E125:E126"/>
    <mergeCell ref="F125:F126"/>
    <mergeCell ref="H112:H113"/>
    <mergeCell ref="I112:I113"/>
    <mergeCell ref="C114:C115"/>
    <mergeCell ref="D114:D115"/>
    <mergeCell ref="D116:D117"/>
    <mergeCell ref="C116:C117"/>
    <mergeCell ref="E114:E115"/>
    <mergeCell ref="F114:F115"/>
    <mergeCell ref="G114:G115"/>
    <mergeCell ref="H114:H115"/>
    <mergeCell ref="I114:I115"/>
    <mergeCell ref="E116:E117"/>
    <mergeCell ref="F116:F117"/>
    <mergeCell ref="G116:G117"/>
    <mergeCell ref="H116:H117"/>
    <mergeCell ref="I116:I117"/>
    <mergeCell ref="C112:C113"/>
    <mergeCell ref="D112:D113"/>
    <mergeCell ref="E112:E113"/>
    <mergeCell ref="F112:F113"/>
    <mergeCell ref="G112:G113"/>
    <mergeCell ref="G125:G126"/>
    <mergeCell ref="H125:H126"/>
    <mergeCell ref="I125:I126"/>
    <mergeCell ref="H104:H105"/>
    <mergeCell ref="I104:I105"/>
    <mergeCell ref="C106:C107"/>
    <mergeCell ref="D106:D107"/>
    <mergeCell ref="E106:E107"/>
    <mergeCell ref="F106:F107"/>
    <mergeCell ref="G106:G107"/>
    <mergeCell ref="H106:H107"/>
    <mergeCell ref="I106:I107"/>
    <mergeCell ref="F104:F105"/>
    <mergeCell ref="G104:G105"/>
    <mergeCell ref="D104:D105"/>
    <mergeCell ref="H108:H109"/>
    <mergeCell ref="I108:I109"/>
    <mergeCell ref="C110:C111"/>
    <mergeCell ref="D110:D111"/>
    <mergeCell ref="E110:E111"/>
    <mergeCell ref="F110:F111"/>
    <mergeCell ref="G110:G111"/>
    <mergeCell ref="H110:H111"/>
    <mergeCell ref="I110:I111"/>
    <mergeCell ref="C108:C109"/>
    <mergeCell ref="D108:D109"/>
    <mergeCell ref="E108:E109"/>
    <mergeCell ref="F108:F109"/>
    <mergeCell ref="G108:G109"/>
    <mergeCell ref="D98:D99"/>
    <mergeCell ref="D88:D89"/>
    <mergeCell ref="D90:D91"/>
    <mergeCell ref="E88:E89"/>
    <mergeCell ref="E90:E91"/>
    <mergeCell ref="D102:D103"/>
    <mergeCell ref="E102:E103"/>
    <mergeCell ref="D100:D101"/>
    <mergeCell ref="E100:E101"/>
    <mergeCell ref="E98:E99"/>
    <mergeCell ref="F100:F101"/>
    <mergeCell ref="G100:G101"/>
    <mergeCell ref="H100:H101"/>
    <mergeCell ref="I100:I101"/>
    <mergeCell ref="F102:F103"/>
    <mergeCell ref="G102:G103"/>
    <mergeCell ref="H102:H103"/>
    <mergeCell ref="I102:I103"/>
    <mergeCell ref="F98:F99"/>
    <mergeCell ref="G98:G99"/>
    <mergeCell ref="H98:H99"/>
    <mergeCell ref="I98:I99"/>
    <mergeCell ref="F88:F89"/>
    <mergeCell ref="G88:G89"/>
    <mergeCell ref="H88:H89"/>
    <mergeCell ref="I88:I89"/>
    <mergeCell ref="F90:F91"/>
    <mergeCell ref="G90:G91"/>
    <mergeCell ref="H90:H91"/>
    <mergeCell ref="I90:I91"/>
    <mergeCell ref="B98:B99"/>
    <mergeCell ref="B100:B101"/>
    <mergeCell ref="B102:B103"/>
    <mergeCell ref="A106:A107"/>
    <mergeCell ref="A108:A109"/>
    <mergeCell ref="A110:A111"/>
    <mergeCell ref="C88:C89"/>
    <mergeCell ref="C90:C91"/>
    <mergeCell ref="C98:C99"/>
    <mergeCell ref="C100:C101"/>
    <mergeCell ref="C102:C103"/>
    <mergeCell ref="C104:C105"/>
    <mergeCell ref="B106:B107"/>
    <mergeCell ref="B108:B109"/>
    <mergeCell ref="B110:B111"/>
    <mergeCell ref="A98:A99"/>
    <mergeCell ref="A100:A101"/>
    <mergeCell ref="A102:A103"/>
    <mergeCell ref="A104:A105"/>
    <mergeCell ref="B104:B105"/>
    <mergeCell ref="A92:A97"/>
    <mergeCell ref="B92:B97"/>
    <mergeCell ref="C92:C97"/>
    <mergeCell ref="I86:I87"/>
    <mergeCell ref="F76:F77"/>
    <mergeCell ref="G76:G77"/>
    <mergeCell ref="H76:H77"/>
    <mergeCell ref="I76:I77"/>
    <mergeCell ref="E57:E58"/>
    <mergeCell ref="F57:F58"/>
    <mergeCell ref="G57:G58"/>
    <mergeCell ref="H57:H58"/>
    <mergeCell ref="I57:I58"/>
    <mergeCell ref="H67:H68"/>
    <mergeCell ref="I67:I68"/>
    <mergeCell ref="E51:E56"/>
    <mergeCell ref="B86:B87"/>
    <mergeCell ref="D86:D87"/>
    <mergeCell ref="C86:C87"/>
    <mergeCell ref="E86:E87"/>
    <mergeCell ref="F86:F87"/>
    <mergeCell ref="B84:B85"/>
    <mergeCell ref="C84:C85"/>
    <mergeCell ref="D84:D85"/>
    <mergeCell ref="E84:E85"/>
    <mergeCell ref="F84:F85"/>
    <mergeCell ref="G84:G85"/>
    <mergeCell ref="H84:H85"/>
    <mergeCell ref="I84:I85"/>
    <mergeCell ref="G86:G87"/>
    <mergeCell ref="H86:H87"/>
    <mergeCell ref="B76:B77"/>
    <mergeCell ref="B59:B62"/>
    <mergeCell ref="C59:C62"/>
    <mergeCell ref="D59:D62"/>
    <mergeCell ref="G38:G39"/>
    <mergeCell ref="H38:H39"/>
    <mergeCell ref="I38:I39"/>
    <mergeCell ref="E36:E37"/>
    <mergeCell ref="F36:F37"/>
    <mergeCell ref="G36:G37"/>
    <mergeCell ref="E40:E41"/>
    <mergeCell ref="F40:F41"/>
    <mergeCell ref="G40:G41"/>
    <mergeCell ref="B73:B75"/>
    <mergeCell ref="C73:C75"/>
    <mergeCell ref="D73:D75"/>
    <mergeCell ref="F73:F75"/>
    <mergeCell ref="G73:G75"/>
    <mergeCell ref="H73:H75"/>
    <mergeCell ref="I73:I75"/>
    <mergeCell ref="B67:B68"/>
    <mergeCell ref="C67:C68"/>
    <mergeCell ref="D67:D68"/>
    <mergeCell ref="E67:E68"/>
    <mergeCell ref="F67:F68"/>
    <mergeCell ref="G67:G68"/>
    <mergeCell ref="I40:I41"/>
    <mergeCell ref="C49:C50"/>
    <mergeCell ref="F49:F50"/>
    <mergeCell ref="G49:G50"/>
    <mergeCell ref="H49:H50"/>
    <mergeCell ref="I49:I50"/>
    <mergeCell ref="G43:G44"/>
    <mergeCell ref="H43:H44"/>
    <mergeCell ref="I43:I44"/>
    <mergeCell ref="F42:F48"/>
    <mergeCell ref="G45:G47"/>
    <mergeCell ref="E26:E27"/>
    <mergeCell ref="F28:F29"/>
    <mergeCell ref="G28:G29"/>
    <mergeCell ref="H28:H29"/>
    <mergeCell ref="I28:I29"/>
    <mergeCell ref="B57:B58"/>
    <mergeCell ref="C57:C58"/>
    <mergeCell ref="D57:D58"/>
    <mergeCell ref="B36:B37"/>
    <mergeCell ref="A49:A50"/>
    <mergeCell ref="A57:A58"/>
    <mergeCell ref="B49:B50"/>
    <mergeCell ref="B38:B39"/>
    <mergeCell ref="B40:B41"/>
    <mergeCell ref="C40:C41"/>
    <mergeCell ref="D40:D41"/>
    <mergeCell ref="D49:D50"/>
    <mergeCell ref="A38:A39"/>
    <mergeCell ref="H40:H41"/>
    <mergeCell ref="A28:A29"/>
    <mergeCell ref="A36:A37"/>
    <mergeCell ref="H36:H37"/>
    <mergeCell ref="D38:D39"/>
    <mergeCell ref="D36:D37"/>
    <mergeCell ref="D28:D29"/>
    <mergeCell ref="C36:C37"/>
    <mergeCell ref="C38:C39"/>
    <mergeCell ref="B28:B29"/>
    <mergeCell ref="C28:C29"/>
    <mergeCell ref="I36:I37"/>
    <mergeCell ref="E38:E39"/>
    <mergeCell ref="F38:F39"/>
    <mergeCell ref="G15:G16"/>
    <mergeCell ref="H15:H16"/>
    <mergeCell ref="I15:I16"/>
    <mergeCell ref="A15:A16"/>
    <mergeCell ref="A5:A6"/>
    <mergeCell ref="D5:D6"/>
    <mergeCell ref="E5:F5"/>
    <mergeCell ref="G5:I5"/>
    <mergeCell ref="E15:E16"/>
    <mergeCell ref="D15:D16"/>
    <mergeCell ref="B5:B6"/>
    <mergeCell ref="C5:C6"/>
    <mergeCell ref="B15:B16"/>
    <mergeCell ref="C15:C16"/>
    <mergeCell ref="I13:I14"/>
    <mergeCell ref="F26:F27"/>
    <mergeCell ref="G26:G27"/>
    <mergeCell ref="H26:H27"/>
    <mergeCell ref="I26:I27"/>
    <mergeCell ref="A26:A27"/>
    <mergeCell ref="D23:D25"/>
    <mergeCell ref="E23:E25"/>
    <mergeCell ref="C23:C25"/>
    <mergeCell ref="A23:A25"/>
    <mergeCell ref="B23:B25"/>
    <mergeCell ref="F23:F25"/>
    <mergeCell ref="G23:G25"/>
    <mergeCell ref="H23:H25"/>
    <mergeCell ref="I23:I25"/>
    <mergeCell ref="B26:B27"/>
    <mergeCell ref="C26:C27"/>
    <mergeCell ref="D26:D27"/>
    <mergeCell ref="A76:A77"/>
    <mergeCell ref="C76:C77"/>
    <mergeCell ref="D76:D77"/>
    <mergeCell ref="E76:E77"/>
    <mergeCell ref="B88:B89"/>
    <mergeCell ref="B90:B91"/>
    <mergeCell ref="E28:E29"/>
    <mergeCell ref="A73:A75"/>
    <mergeCell ref="A67:A68"/>
    <mergeCell ref="E49:E50"/>
    <mergeCell ref="A51:A56"/>
    <mergeCell ref="B51:B56"/>
    <mergeCell ref="C51:C56"/>
    <mergeCell ref="D51:D56"/>
    <mergeCell ref="D92:D97"/>
    <mergeCell ref="E92:E97"/>
    <mergeCell ref="A84:A85"/>
    <mergeCell ref="A86:A87"/>
    <mergeCell ref="A88:A89"/>
    <mergeCell ref="A90:A91"/>
    <mergeCell ref="E73:E74"/>
    <mergeCell ref="C42:C48"/>
    <mergeCell ref="D42:D48"/>
    <mergeCell ref="E42:E48"/>
    <mergeCell ref="B42:B48"/>
    <mergeCell ref="A59:A62"/>
    <mergeCell ref="E59:E62"/>
    <mergeCell ref="B63:B66"/>
    <mergeCell ref="C63:C66"/>
    <mergeCell ref="D63:D66"/>
    <mergeCell ref="E63:E66"/>
    <mergeCell ref="C134:C135"/>
    <mergeCell ref="C136:C138"/>
    <mergeCell ref="C139:C140"/>
    <mergeCell ref="C141:C143"/>
    <mergeCell ref="C144:C145"/>
    <mergeCell ref="C146:C147"/>
    <mergeCell ref="C148:C149"/>
    <mergeCell ref="C150:C151"/>
    <mergeCell ref="C152:C154"/>
    <mergeCell ref="A141:A143"/>
    <mergeCell ref="A144:A145"/>
    <mergeCell ref="B134:B135"/>
    <mergeCell ref="B136:B138"/>
    <mergeCell ref="B139:B140"/>
    <mergeCell ref="B141:B143"/>
    <mergeCell ref="B144:B145"/>
    <mergeCell ref="B146:B147"/>
    <mergeCell ref="B148:B149"/>
    <mergeCell ref="A157:A158"/>
    <mergeCell ref="A159:A161"/>
    <mergeCell ref="A162:A163"/>
    <mergeCell ref="A164:A165"/>
    <mergeCell ref="A166:A168"/>
    <mergeCell ref="D141:D143"/>
    <mergeCell ref="D144:D145"/>
    <mergeCell ref="D146:D147"/>
    <mergeCell ref="D148:D149"/>
    <mergeCell ref="D150:D151"/>
    <mergeCell ref="D152:D154"/>
    <mergeCell ref="D155:D156"/>
    <mergeCell ref="C157:C158"/>
    <mergeCell ref="C159:C161"/>
    <mergeCell ref="D159:D161"/>
    <mergeCell ref="C155:C156"/>
    <mergeCell ref="B150:B151"/>
    <mergeCell ref="B152:B154"/>
    <mergeCell ref="B155:B156"/>
    <mergeCell ref="B157:B158"/>
    <mergeCell ref="B159:B161"/>
    <mergeCell ref="B162:B163"/>
    <mergeCell ref="D162:D163"/>
    <mergeCell ref="I205:I206"/>
    <mergeCell ref="E207:E208"/>
    <mergeCell ref="F207:F208"/>
    <mergeCell ref="G207:G208"/>
    <mergeCell ref="H207:H208"/>
    <mergeCell ref="I207:I208"/>
    <mergeCell ref="D201:D202"/>
    <mergeCell ref="E201:E202"/>
    <mergeCell ref="F201:F202"/>
    <mergeCell ref="G201:G202"/>
    <mergeCell ref="H201:H202"/>
    <mergeCell ref="I201:I202"/>
    <mergeCell ref="E203:E204"/>
    <mergeCell ref="F203:F204"/>
    <mergeCell ref="G203:G204"/>
    <mergeCell ref="H203:H204"/>
    <mergeCell ref="I203:I204"/>
    <mergeCell ref="D203:D204"/>
    <mergeCell ref="D205:D206"/>
    <mergeCell ref="D207:D208"/>
    <mergeCell ref="I219:I220"/>
    <mergeCell ref="E221:E222"/>
    <mergeCell ref="F221:F222"/>
    <mergeCell ref="H221:H222"/>
    <mergeCell ref="G221:G222"/>
    <mergeCell ref="I221:I222"/>
    <mergeCell ref="E209:E210"/>
    <mergeCell ref="G209:G210"/>
    <mergeCell ref="F209:F210"/>
    <mergeCell ref="H209:H210"/>
    <mergeCell ref="I209:I210"/>
    <mergeCell ref="E211:E212"/>
    <mergeCell ref="F211:F212"/>
    <mergeCell ref="G211:G212"/>
    <mergeCell ref="H211:H212"/>
    <mergeCell ref="I211:I212"/>
    <mergeCell ref="G216:G218"/>
    <mergeCell ref="H216:H218"/>
    <mergeCell ref="I216:I218"/>
    <mergeCell ref="I239:I240"/>
    <mergeCell ref="E241:E242"/>
    <mergeCell ref="F241:F242"/>
    <mergeCell ref="G241:G242"/>
    <mergeCell ref="H241:H242"/>
    <mergeCell ref="I241:I242"/>
    <mergeCell ref="E227:E229"/>
    <mergeCell ref="F227:F229"/>
    <mergeCell ref="E223:E224"/>
    <mergeCell ref="F223:F224"/>
    <mergeCell ref="G223:G224"/>
    <mergeCell ref="H223:H224"/>
    <mergeCell ref="I223:I224"/>
    <mergeCell ref="E225:E226"/>
    <mergeCell ref="F225:F226"/>
    <mergeCell ref="G225:G226"/>
    <mergeCell ref="H225:H226"/>
    <mergeCell ref="I225:I226"/>
    <mergeCell ref="G230:G232"/>
    <mergeCell ref="H230:H232"/>
    <mergeCell ref="I230:I232"/>
    <mergeCell ref="G236:G238"/>
    <mergeCell ref="H236:H238"/>
    <mergeCell ref="I236:I238"/>
    <mergeCell ref="F233:F235"/>
    <mergeCell ref="E233:E235"/>
    <mergeCell ref="E236:E238"/>
    <mergeCell ref="F236:F238"/>
    <mergeCell ref="E230:E232"/>
    <mergeCell ref="F230:F232"/>
    <mergeCell ref="F248:F249"/>
    <mergeCell ref="G248:G249"/>
    <mergeCell ref="H248:H249"/>
    <mergeCell ref="I248:I249"/>
    <mergeCell ref="E250:E251"/>
    <mergeCell ref="F250:F251"/>
    <mergeCell ref="G250:G251"/>
    <mergeCell ref="H250:H251"/>
    <mergeCell ref="I250:I251"/>
    <mergeCell ref="E243:E244"/>
    <mergeCell ref="F243:F244"/>
    <mergeCell ref="G243:G244"/>
    <mergeCell ref="H243:H244"/>
    <mergeCell ref="I243:I244"/>
    <mergeCell ref="E245:E247"/>
    <mergeCell ref="F245:F247"/>
    <mergeCell ref="E256:E257"/>
    <mergeCell ref="F256:F257"/>
    <mergeCell ref="G256:G257"/>
    <mergeCell ref="H256:H257"/>
    <mergeCell ref="I256:I257"/>
    <mergeCell ref="E258:E259"/>
    <mergeCell ref="F258:F259"/>
    <mergeCell ref="G258:G259"/>
    <mergeCell ref="H258:H259"/>
    <mergeCell ref="I258:I259"/>
    <mergeCell ref="E252:E253"/>
    <mergeCell ref="F252:F253"/>
    <mergeCell ref="G252:G253"/>
    <mergeCell ref="I252:I253"/>
    <mergeCell ref="H252:H253"/>
    <mergeCell ref="E254:E255"/>
    <mergeCell ref="F254:F255"/>
    <mergeCell ref="G254:G255"/>
    <mergeCell ref="H254:H255"/>
    <mergeCell ref="I254:I255"/>
    <mergeCell ref="E264:E265"/>
    <mergeCell ref="F264:F265"/>
    <mergeCell ref="G264:G265"/>
    <mergeCell ref="H264:H265"/>
    <mergeCell ref="I264:I265"/>
    <mergeCell ref="E266:E267"/>
    <mergeCell ref="F266:F267"/>
    <mergeCell ref="G266:G267"/>
    <mergeCell ref="H266:H267"/>
    <mergeCell ref="I266:I267"/>
    <mergeCell ref="E260:E261"/>
    <mergeCell ref="F260:F261"/>
    <mergeCell ref="G260:G261"/>
    <mergeCell ref="H260:H261"/>
    <mergeCell ref="I260:I261"/>
    <mergeCell ref="E262:E263"/>
    <mergeCell ref="F262:F263"/>
    <mergeCell ref="G262:G263"/>
    <mergeCell ref="H262:H263"/>
    <mergeCell ref="I262:I263"/>
    <mergeCell ref="E272:E273"/>
    <mergeCell ref="F272:F273"/>
    <mergeCell ref="G272:G273"/>
    <mergeCell ref="H272:H273"/>
    <mergeCell ref="I272:I273"/>
    <mergeCell ref="E274:E275"/>
    <mergeCell ref="F274:F275"/>
    <mergeCell ref="G274:G275"/>
    <mergeCell ref="H274:H275"/>
    <mergeCell ref="I274:I275"/>
    <mergeCell ref="E268:E269"/>
    <mergeCell ref="F268:F269"/>
    <mergeCell ref="G268:G269"/>
    <mergeCell ref="H268:H269"/>
    <mergeCell ref="I268:I269"/>
    <mergeCell ref="E270:E271"/>
    <mergeCell ref="F270:F271"/>
    <mergeCell ref="G270:G271"/>
    <mergeCell ref="H270:H271"/>
    <mergeCell ref="I270:I271"/>
    <mergeCell ref="E286:E289"/>
    <mergeCell ref="F286:F289"/>
    <mergeCell ref="E290:E293"/>
    <mergeCell ref="F290:F293"/>
    <mergeCell ref="E281:E282"/>
    <mergeCell ref="F281:F282"/>
    <mergeCell ref="G281:G282"/>
    <mergeCell ref="H281:H282"/>
    <mergeCell ref="I281:I282"/>
    <mergeCell ref="E283:E285"/>
    <mergeCell ref="F283:F285"/>
    <mergeCell ref="G283:G285"/>
    <mergeCell ref="H283:H285"/>
    <mergeCell ref="I283:I285"/>
    <mergeCell ref="E276:E277"/>
    <mergeCell ref="F276:F277"/>
    <mergeCell ref="G276:G277"/>
    <mergeCell ref="H276:H277"/>
    <mergeCell ref="I276:I277"/>
    <mergeCell ref="E278:E279"/>
    <mergeCell ref="F278:F279"/>
    <mergeCell ref="G278:G279"/>
    <mergeCell ref="H278:H279"/>
    <mergeCell ref="I278:I279"/>
    <mergeCell ref="E298:E299"/>
    <mergeCell ref="F298:F299"/>
    <mergeCell ref="G298:G299"/>
    <mergeCell ref="H298:H299"/>
    <mergeCell ref="I298:I299"/>
    <mergeCell ref="E300:E301"/>
    <mergeCell ref="F300:F301"/>
    <mergeCell ref="G300:G301"/>
    <mergeCell ref="H300:H301"/>
    <mergeCell ref="I300:I301"/>
    <mergeCell ref="E294:E295"/>
    <mergeCell ref="F294:F295"/>
    <mergeCell ref="G294:G295"/>
    <mergeCell ref="H294:H295"/>
    <mergeCell ref="I294:I295"/>
    <mergeCell ref="E296:E297"/>
    <mergeCell ref="F296:F297"/>
    <mergeCell ref="G296:G297"/>
    <mergeCell ref="H296:H297"/>
    <mergeCell ref="I296:I297"/>
    <mergeCell ref="E306:E307"/>
    <mergeCell ref="F306:F307"/>
    <mergeCell ref="G306:G307"/>
    <mergeCell ref="H306:H307"/>
    <mergeCell ref="I306:I307"/>
    <mergeCell ref="E308:E309"/>
    <mergeCell ref="F308:F309"/>
    <mergeCell ref="G308:G309"/>
    <mergeCell ref="H308:H309"/>
    <mergeCell ref="I308:I309"/>
    <mergeCell ref="E302:E303"/>
    <mergeCell ref="F302:F303"/>
    <mergeCell ref="G302:G303"/>
    <mergeCell ref="H302:H303"/>
    <mergeCell ref="I302:I303"/>
    <mergeCell ref="F304:F305"/>
    <mergeCell ref="G304:G305"/>
    <mergeCell ref="E304:E305"/>
    <mergeCell ref="H304:H305"/>
    <mergeCell ref="I304:I305"/>
    <mergeCell ref="E315:E316"/>
    <mergeCell ref="F315:F316"/>
    <mergeCell ref="G315:G316"/>
    <mergeCell ref="H315:H316"/>
    <mergeCell ref="I315:I316"/>
    <mergeCell ref="E317:E318"/>
    <mergeCell ref="F317:F318"/>
    <mergeCell ref="G317:G318"/>
    <mergeCell ref="H317:H318"/>
    <mergeCell ref="I317:I318"/>
    <mergeCell ref="E311:E312"/>
    <mergeCell ref="F311:F312"/>
    <mergeCell ref="G311:G312"/>
    <mergeCell ref="H311:H312"/>
    <mergeCell ref="I311:I312"/>
    <mergeCell ref="J311:J312"/>
    <mergeCell ref="E313:E314"/>
    <mergeCell ref="F313:F314"/>
    <mergeCell ref="G313:G314"/>
    <mergeCell ref="H313:H314"/>
    <mergeCell ref="I313:I314"/>
    <mergeCell ref="J313:J314"/>
    <mergeCell ref="I329:I330"/>
    <mergeCell ref="E323:E324"/>
    <mergeCell ref="F323:F324"/>
    <mergeCell ref="G323:G324"/>
    <mergeCell ref="H323:H324"/>
    <mergeCell ref="I323:I324"/>
    <mergeCell ref="E325:E326"/>
    <mergeCell ref="F325:F326"/>
    <mergeCell ref="G325:G326"/>
    <mergeCell ref="H325:H326"/>
    <mergeCell ref="I325:I326"/>
    <mergeCell ref="E319:E320"/>
    <mergeCell ref="F319:F320"/>
    <mergeCell ref="G319:G320"/>
    <mergeCell ref="H319:H320"/>
    <mergeCell ref="I319:I320"/>
    <mergeCell ref="E321:E322"/>
    <mergeCell ref="F321:F322"/>
    <mergeCell ref="G321:G322"/>
    <mergeCell ref="H321:H322"/>
    <mergeCell ref="I321:I322"/>
    <mergeCell ref="E332:E333"/>
    <mergeCell ref="F332:F333"/>
    <mergeCell ref="G332:G333"/>
    <mergeCell ref="H332:H333"/>
    <mergeCell ref="I332:I333"/>
    <mergeCell ref="A174:A175"/>
    <mergeCell ref="A176:A178"/>
    <mergeCell ref="A181:A182"/>
    <mergeCell ref="A183:A184"/>
    <mergeCell ref="A185:A186"/>
    <mergeCell ref="A187:A188"/>
    <mergeCell ref="A189:A190"/>
    <mergeCell ref="A191:A192"/>
    <mergeCell ref="A193:A194"/>
    <mergeCell ref="A195:A196"/>
    <mergeCell ref="A197:A198"/>
    <mergeCell ref="A199:A200"/>
    <mergeCell ref="A201:A202"/>
    <mergeCell ref="A203:A204"/>
    <mergeCell ref="A205:A206"/>
    <mergeCell ref="A207:A208"/>
    <mergeCell ref="A209:A210"/>
    <mergeCell ref="A211:A212"/>
    <mergeCell ref="E327:E328"/>
    <mergeCell ref="F327:F328"/>
    <mergeCell ref="G327:G328"/>
    <mergeCell ref="H327:H328"/>
    <mergeCell ref="I327:I328"/>
    <mergeCell ref="E329:E330"/>
    <mergeCell ref="F329:F330"/>
    <mergeCell ref="G329:G330"/>
    <mergeCell ref="H329:H330"/>
    <mergeCell ref="A260:A261"/>
    <mergeCell ref="A262:A263"/>
    <mergeCell ref="A264:A265"/>
    <mergeCell ref="A266:A267"/>
    <mergeCell ref="A268:A269"/>
    <mergeCell ref="A270:A271"/>
    <mergeCell ref="A272:A273"/>
    <mergeCell ref="A274:A275"/>
    <mergeCell ref="A276:A277"/>
    <mergeCell ref="A239:A240"/>
    <mergeCell ref="A241:A242"/>
    <mergeCell ref="A243:A244"/>
    <mergeCell ref="A245:A247"/>
    <mergeCell ref="A248:A249"/>
    <mergeCell ref="A250:A251"/>
    <mergeCell ref="A252:A253"/>
    <mergeCell ref="A254:A255"/>
    <mergeCell ref="A256:A257"/>
    <mergeCell ref="D321:D322"/>
    <mergeCell ref="D323:D324"/>
    <mergeCell ref="D325:D326"/>
    <mergeCell ref="D332:D333"/>
    <mergeCell ref="A302:A303"/>
    <mergeCell ref="A304:A305"/>
    <mergeCell ref="A306:A307"/>
    <mergeCell ref="A308:A309"/>
    <mergeCell ref="A311:A312"/>
    <mergeCell ref="A313:A314"/>
    <mergeCell ref="A315:A316"/>
    <mergeCell ref="A317:A318"/>
    <mergeCell ref="A319:A320"/>
    <mergeCell ref="A278:A279"/>
    <mergeCell ref="A281:A282"/>
    <mergeCell ref="A283:A285"/>
    <mergeCell ref="A286:A289"/>
    <mergeCell ref="A290:A293"/>
    <mergeCell ref="A294:A295"/>
    <mergeCell ref="A296:A297"/>
    <mergeCell ref="A298:A299"/>
    <mergeCell ref="A300:A301"/>
    <mergeCell ref="D308:D309"/>
    <mergeCell ref="D311:D312"/>
    <mergeCell ref="D306:D307"/>
    <mergeCell ref="D317:D318"/>
    <mergeCell ref="D313:D314"/>
    <mergeCell ref="D315:D316"/>
    <mergeCell ref="D319:D320"/>
    <mergeCell ref="B296:B297"/>
    <mergeCell ref="B298:B299"/>
    <mergeCell ref="B300:B301"/>
    <mergeCell ref="A321:A322"/>
    <mergeCell ref="A323:A324"/>
    <mergeCell ref="A325:A326"/>
    <mergeCell ref="A327:A328"/>
    <mergeCell ref="A329:A330"/>
    <mergeCell ref="A332:A333"/>
    <mergeCell ref="B335:B336"/>
    <mergeCell ref="C335:C336"/>
    <mergeCell ref="A335:A336"/>
    <mergeCell ref="B323:B324"/>
    <mergeCell ref="B325:B326"/>
    <mergeCell ref="B327:B328"/>
    <mergeCell ref="B329:B330"/>
    <mergeCell ref="B332:B333"/>
    <mergeCell ref="C321:C322"/>
    <mergeCell ref="C323:C324"/>
    <mergeCell ref="C325:C326"/>
    <mergeCell ref="C327:C328"/>
    <mergeCell ref="C329:C330"/>
    <mergeCell ref="C332:C333"/>
    <mergeCell ref="B356:B358"/>
    <mergeCell ref="B363:B364"/>
    <mergeCell ref="B365:B366"/>
    <mergeCell ref="B367:B368"/>
    <mergeCell ref="B369:B370"/>
    <mergeCell ref="B371:B372"/>
    <mergeCell ref="B373:B374"/>
    <mergeCell ref="B375:B376"/>
    <mergeCell ref="B340:B341"/>
    <mergeCell ref="B342:B343"/>
    <mergeCell ref="B344:B345"/>
    <mergeCell ref="B346:B347"/>
    <mergeCell ref="B348:B349"/>
    <mergeCell ref="B359:B360"/>
    <mergeCell ref="B447:B448"/>
    <mergeCell ref="B450:B451"/>
    <mergeCell ref="B442:B443"/>
    <mergeCell ref="B444:B445"/>
    <mergeCell ref="B412:B413"/>
    <mergeCell ref="B414:B415"/>
    <mergeCell ref="B416:B417"/>
    <mergeCell ref="B418:B419"/>
    <mergeCell ref="B420:B421"/>
    <mergeCell ref="B422:B423"/>
    <mergeCell ref="B424:B425"/>
    <mergeCell ref="B426:B427"/>
    <mergeCell ref="B428:B429"/>
    <mergeCell ref="B430:B431"/>
    <mergeCell ref="B432:B433"/>
    <mergeCell ref="B434:B435"/>
    <mergeCell ref="B436:B437"/>
    <mergeCell ref="B392:B393"/>
    <mergeCell ref="B353:B355"/>
    <mergeCell ref="B457:B458"/>
    <mergeCell ref="B459:B460"/>
    <mergeCell ref="B461:B462"/>
    <mergeCell ref="B463:B464"/>
    <mergeCell ref="B465:B466"/>
    <mergeCell ref="B467:B468"/>
    <mergeCell ref="A367:A368"/>
    <mergeCell ref="A369:A370"/>
    <mergeCell ref="A371:A372"/>
    <mergeCell ref="A373:A374"/>
    <mergeCell ref="A375:A376"/>
    <mergeCell ref="A377:A378"/>
    <mergeCell ref="A379:A380"/>
    <mergeCell ref="A381:A382"/>
    <mergeCell ref="A383:A385"/>
    <mergeCell ref="A386:A387"/>
    <mergeCell ref="A388:A389"/>
    <mergeCell ref="A390:A391"/>
    <mergeCell ref="A392:A393"/>
    <mergeCell ref="A394:A395"/>
    <mergeCell ref="A396:A397"/>
    <mergeCell ref="A398:A399"/>
    <mergeCell ref="A400:A401"/>
    <mergeCell ref="A402:A403"/>
    <mergeCell ref="B408:B409"/>
    <mergeCell ref="B410:B411"/>
    <mergeCell ref="A447:A448"/>
    <mergeCell ref="A450:A451"/>
    <mergeCell ref="A452:A454"/>
    <mergeCell ref="A457:A458"/>
    <mergeCell ref="B361:B362"/>
    <mergeCell ref="A455:A456"/>
    <mergeCell ref="A459:A460"/>
    <mergeCell ref="A461:A462"/>
    <mergeCell ref="A465:A466"/>
    <mergeCell ref="A467:A468"/>
    <mergeCell ref="A404:A405"/>
    <mergeCell ref="A406:A407"/>
    <mergeCell ref="A408:A409"/>
    <mergeCell ref="A410:A411"/>
    <mergeCell ref="A412:A413"/>
    <mergeCell ref="A414:A415"/>
    <mergeCell ref="A416:A417"/>
    <mergeCell ref="A418:A419"/>
    <mergeCell ref="A420:A421"/>
    <mergeCell ref="A422:A423"/>
    <mergeCell ref="A424:A425"/>
    <mergeCell ref="A426:A427"/>
    <mergeCell ref="A428:A429"/>
    <mergeCell ref="A430:A431"/>
    <mergeCell ref="A432:A433"/>
    <mergeCell ref="A434:A435"/>
    <mergeCell ref="A436:A437"/>
    <mergeCell ref="A438:A439"/>
    <mergeCell ref="A440:A441"/>
    <mergeCell ref="A442:A443"/>
    <mergeCell ref="A444:A445"/>
    <mergeCell ref="F404:F405"/>
    <mergeCell ref="G404:G405"/>
    <mergeCell ref="H404:H405"/>
    <mergeCell ref="I404:I405"/>
    <mergeCell ref="I392:I393"/>
    <mergeCell ref="G394:G395"/>
    <mergeCell ref="G402:G403"/>
    <mergeCell ref="H402:H403"/>
    <mergeCell ref="G392:G393"/>
    <mergeCell ref="H392:H393"/>
    <mergeCell ref="G406:G407"/>
    <mergeCell ref="H406:H407"/>
    <mergeCell ref="I406:I407"/>
    <mergeCell ref="E394:E395"/>
    <mergeCell ref="F394:F395"/>
    <mergeCell ref="I394:I395"/>
    <mergeCell ref="C365:C366"/>
    <mergeCell ref="C367:C368"/>
    <mergeCell ref="C369:C370"/>
    <mergeCell ref="C371:C372"/>
    <mergeCell ref="C373:C374"/>
    <mergeCell ref="C375:C376"/>
    <mergeCell ref="C377:C378"/>
    <mergeCell ref="C379:C380"/>
    <mergeCell ref="C381:C382"/>
    <mergeCell ref="C383:C385"/>
    <mergeCell ref="C386:C387"/>
    <mergeCell ref="C388:C389"/>
    <mergeCell ref="C390:C391"/>
    <mergeCell ref="C392:C393"/>
    <mergeCell ref="D392:D393"/>
    <mergeCell ref="C394:C395"/>
    <mergeCell ref="F398:F399"/>
    <mergeCell ref="G398:G399"/>
    <mergeCell ref="H398:H399"/>
    <mergeCell ref="I398:I399"/>
    <mergeCell ref="E400:E401"/>
    <mergeCell ref="F400:F401"/>
    <mergeCell ref="G400:G401"/>
    <mergeCell ref="H400:H401"/>
    <mergeCell ref="I400:I401"/>
    <mergeCell ref="G410:G411"/>
    <mergeCell ref="H410:H411"/>
    <mergeCell ref="I410:I411"/>
    <mergeCell ref="E412:E413"/>
    <mergeCell ref="F410:F411"/>
    <mergeCell ref="F406:F407"/>
    <mergeCell ref="F386:F387"/>
    <mergeCell ref="E371:E372"/>
    <mergeCell ref="F371:F372"/>
    <mergeCell ref="G371:G372"/>
    <mergeCell ref="H371:H372"/>
    <mergeCell ref="I371:I372"/>
    <mergeCell ref="H388:H389"/>
    <mergeCell ref="I388:I389"/>
    <mergeCell ref="E390:E391"/>
    <mergeCell ref="F390:F391"/>
    <mergeCell ref="G390:G391"/>
    <mergeCell ref="H390:H391"/>
    <mergeCell ref="I390:I391"/>
    <mergeCell ref="E392:E393"/>
    <mergeCell ref="F392:F393"/>
    <mergeCell ref="I402:I403"/>
    <mergeCell ref="E406:E407"/>
    <mergeCell ref="E373:E374"/>
    <mergeCell ref="F373:F374"/>
    <mergeCell ref="D383:D385"/>
    <mergeCell ref="E381:E382"/>
    <mergeCell ref="F381:F382"/>
    <mergeCell ref="E356:E358"/>
    <mergeCell ref="A236:A238"/>
    <mergeCell ref="B236:B238"/>
    <mergeCell ref="F359:F360"/>
    <mergeCell ref="D335:D336"/>
    <mergeCell ref="B337:B339"/>
    <mergeCell ref="F356:F358"/>
    <mergeCell ref="E359:E360"/>
    <mergeCell ref="E365:E366"/>
    <mergeCell ref="F365:F366"/>
    <mergeCell ref="B404:B405"/>
    <mergeCell ref="B377:B378"/>
    <mergeCell ref="B379:B380"/>
    <mergeCell ref="B381:B382"/>
    <mergeCell ref="B383:B385"/>
    <mergeCell ref="B386:B387"/>
    <mergeCell ref="E388:E389"/>
    <mergeCell ref="F388:F389"/>
    <mergeCell ref="B388:B389"/>
    <mergeCell ref="B390:B391"/>
    <mergeCell ref="C396:C397"/>
    <mergeCell ref="C398:C399"/>
    <mergeCell ref="C400:C401"/>
    <mergeCell ref="B402:B403"/>
    <mergeCell ref="C402:C403"/>
    <mergeCell ref="B350:B352"/>
    <mergeCell ref="E398:E399"/>
    <mergeCell ref="A233:A235"/>
    <mergeCell ref="B233:B235"/>
    <mergeCell ref="C233:C235"/>
    <mergeCell ref="A213:A215"/>
    <mergeCell ref="C213:C215"/>
    <mergeCell ref="B216:B218"/>
    <mergeCell ref="D216:D218"/>
    <mergeCell ref="D213:D215"/>
    <mergeCell ref="C216:C218"/>
    <mergeCell ref="A216:A218"/>
    <mergeCell ref="A219:A220"/>
    <mergeCell ref="A221:A222"/>
    <mergeCell ref="A223:A224"/>
    <mergeCell ref="A225:A226"/>
    <mergeCell ref="A227:A229"/>
    <mergeCell ref="B219:B220"/>
    <mergeCell ref="B221:B222"/>
    <mergeCell ref="B223:B224"/>
    <mergeCell ref="B225:B226"/>
    <mergeCell ref="B227:B229"/>
    <mergeCell ref="D227:D229"/>
    <mergeCell ref="D230:D232"/>
    <mergeCell ref="H45:H47"/>
    <mergeCell ref="I45:I47"/>
    <mergeCell ref="A8:I8"/>
    <mergeCell ref="E78:E82"/>
    <mergeCell ref="E118:E122"/>
    <mergeCell ref="E146:E147"/>
    <mergeCell ref="E150:E151"/>
    <mergeCell ref="E402:E403"/>
    <mergeCell ref="E408:E409"/>
    <mergeCell ref="E416:E417"/>
    <mergeCell ref="E418:E419"/>
    <mergeCell ref="E420:E421"/>
    <mergeCell ref="E426:E427"/>
    <mergeCell ref="E428:E429"/>
    <mergeCell ref="E123:E124"/>
    <mergeCell ref="A179:A180"/>
    <mergeCell ref="C179:C180"/>
    <mergeCell ref="D179:D180"/>
    <mergeCell ref="E179:E180"/>
    <mergeCell ref="F179:F180"/>
    <mergeCell ref="E213:E215"/>
    <mergeCell ref="F213:F215"/>
    <mergeCell ref="E216:E218"/>
    <mergeCell ref="F216:F218"/>
    <mergeCell ref="G290:G293"/>
    <mergeCell ref="H290:H293"/>
    <mergeCell ref="I290:I293"/>
    <mergeCell ref="G179:G180"/>
    <mergeCell ref="H179:H180"/>
    <mergeCell ref="I179:I180"/>
    <mergeCell ref="A230:A232"/>
    <mergeCell ref="B230:B232"/>
  </mergeCells>
  <hyperlinks>
    <hyperlink ref="A173" r:id="rId1" display="consultantplus://offline/ref=F6ED491883FC994593E1CB5A493AC3FDDA168838C29073119ECF8E6166F8C4B322E4E1CEF1611B149B4B9FBD86512846503C5C75CA19FDE16CF120AFQ9x2L"/>
    <hyperlink ref="B334" r:id="rId2" display="consultantplus://offline/ref=F6ED491883FC994593E1CB5A493AC3FDDA168838C29073119ECF8E6166F8C4B322E4E1CEF1611B149B4B9CBD84512846503C5C75CA19FDE16CF120AFQ9x2L"/>
    <hyperlink ref="A449" r:id="rId3" display="consultantplus://offline/ref=F6ED491883FC994593E1CB5A493AC3FDDA168838C29073119ECF8E6166F8C4B322E4E1CEF1611B149B4B9DB28F512846503C5C75CA19FDE16CF120AFQ9x2L"/>
  </hyperlinks>
  <pageMargins left="0" right="0" top="0.74803149606299213" bottom="0.74803149606299213" header="0.31496062992125984" footer="0.31496062992125984"/>
  <pageSetup paperSize="9" scale="60" orientation="landscape"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Филиппова Ирина Владимировна</cp:lastModifiedBy>
  <cp:lastPrinted>2019-10-31T11:06:54Z</cp:lastPrinted>
  <dcterms:created xsi:type="dcterms:W3CDTF">2019-09-24T07:59:28Z</dcterms:created>
  <dcterms:modified xsi:type="dcterms:W3CDTF">2019-11-01T08:27:51Z</dcterms:modified>
</cp:coreProperties>
</file>